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Mapping!$A$1:$AD$25</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<sst xmlns="http://schemas.openxmlformats.org/spreadsheetml/2006/main" count="4525" uniqueCount="1406">
  <si>
    <t>CMS table (proposed name) [Logical Model]</t>
  </si>
  <si>
    <t>Rule type</t>
  </si>
  <si>
    <t>CMS attribute
(proposed name)
[Logical Model]</t>
  </si>
  <si>
    <t>Source</t>
  </si>
  <si>
    <t>CA table.element</t>
  </si>
  <si>
    <t>Group</t>
  </si>
  <si>
    <t>row</t>
  </si>
  <si>
    <t>Relationship</t>
  </si>
  <si>
    <t>CMS Seq</t>
  </si>
  <si>
    <t>field</t>
  </si>
  <si>
    <t>dataType</t>
  </si>
  <si>
    <t>distinctValues</t>
  </si>
  <si>
    <t>numRecords</t>
  </si>
  <si>
    <t>minLength</t>
  </si>
  <si>
    <t>maxLength</t>
  </si>
  <si>
    <t>meanLength</t>
  </si>
  <si>
    <t>sampleValues</t>
  </si>
  <si>
    <t>COLLECTING_EVENT</t>
  </si>
  <si>
    <t>EVENT_ID</t>
  </si>
  <si>
    <t>int</t>
  </si>
  <si>
    <t>Options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</si>
  <si>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</si>
  <si>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CTM_ID</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</si>
  <si>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</si>
  <si>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CMS_Attr_seq</t>
  </si>
  <si>
    <t>IBIS Seq</t>
  </si>
  <si>
    <t>IBIS Attr_seq</t>
  </si>
  <si>
    <t>IBIS Table</t>
  </si>
  <si>
    <t>IBIS Attribute</t>
  </si>
  <si>
    <t>Format</t>
  </si>
  <si>
    <t>ANHSIR Description</t>
  </si>
  <si>
    <t>DERIVED_COLL_DATE</t>
  </si>
  <si>
    <t>ANHSIR Migration</t>
  </si>
  <si>
    <t>datetime</t>
  </si>
  <si>
    <t>ANIC Attr Seq</t>
  </si>
  <si>
    <t>ANIC table</t>
  </si>
  <si>
    <t>ANIC attribute</t>
  </si>
  <si>
    <t>Refinery</t>
  </si>
  <si>
    <t>ANIC description</t>
  </si>
  <si>
    <t>Refinery parameters</t>
  </si>
  <si>
    <t>ANIC Migration</t>
  </si>
  <si>
    <t>Original values</t>
  </si>
  <si>
    <t>Replacement values</t>
  </si>
  <si>
    <t>Source description</t>
  </si>
  <si>
    <t>Notes</t>
  </si>
  <si>
    <t>Status</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</si>
  <si>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</si>
  <si>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</si>
  <si>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</si>
  <si>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18|4|30|9|7|12|13|14|17|20|21|22|24|25|29|6|1|2|3|8|10|19|11|27|28|5|26|15|23|31|16</t>
  </si>
  <si>
    <t>COLL_MONTH</t>
  </si>
  <si>
    <t>varchar</t>
  </si>
  <si>
    <t>Jan|Sep|Dec|Oct|Feb|Jul|Aug|May|Nov|Mar|Apr|Jun</t>
  </si>
  <si>
    <t>COLL_YEAR</t>
  </si>
  <si>
    <t>smallint</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</si>
  <si>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</si>
  <si>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</si>
  <si>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ANWC table</t>
  </si>
  <si>
    <t>10|20|27|28|11|15|4|26|1|6|3|21|24|29|2|18|7|13|5|12|14|17|22|19|9|23|16|25|30|31|8</t>
  </si>
  <si>
    <t>ANWC attribute</t>
  </si>
  <si>
    <t>COLL_MONTH_LAST</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</si>
  <si>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</si>
  <si>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</si>
  <si>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</si>
  <si>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</si>
  <si>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WA|NSW|SA|ACT|VIC|QLD|TAS|NT|BALI|153|2608|21|148|142|144|272|Gulf|4|ICH|ddg|F</t>
  </si>
  <si>
    <t>FLORA_OF</t>
  </si>
  <si>
    <t>NORFOLK  ISLAND|TIERRA DEL FUEGO|Canary Islands|Hawaii|Hawaii Insulae|MOUNT JAYA|Mount  Jaya|Queensland|ACT|Australia|SAHARA|NEW ZEALAND|MALAYA|Hawaiin Islands|Colorado|California|Georgia|Arizona</t>
  </si>
  <si>
    <t>LAT_DEG</t>
  </si>
  <si>
    <t>34|33|35|31|30|16|36|37|32|27|24|38|26|41|42|29|43|25|28|23|22|21|13|17|54|19|18|14|15|4|12|62|6|51|45|46|39|40|44|48|8|47|3|1|7|11|58|9|2|20|5|61|63|0|49|50|52|64|67|53|60|55|81|83|57|56|74|59|69|10|85|66|68|65|76|72|79|75|82|73|77|78|80|71|70|87|84</t>
  </si>
  <si>
    <t>LAT_MIN</t>
  </si>
  <si>
    <t>24|44|36|5|30|10|52|17|59|43|45|22|25|48|15|20|19|6|35|33|53|16|39|4|21|23|9|7|12|1|58|57|18|40|47|8|14|31|38|42|49|46|32|55|37|34|56|2|51|50|0|3|13|29|11|26|41|54|27|28|98|89</t>
  </si>
  <si>
    <t>LAT_SEC</t>
  </si>
  <si>
    <t>Valid parameters</t>
  </si>
  <si>
    <t>Sample Record</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</si>
  <si>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</si>
  <si>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</si>
  <si>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</si>
  <si>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</si>
  <si>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</si>
  <si>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</si>
  <si>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</si>
  <si>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</si>
  <si>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</si>
  <si>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LOCALITY</t>
  </si>
  <si>
    <t>ANWC migration</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</si>
  <si>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</si>
  <si>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DwC Category</t>
  </si>
  <si>
    <t>DwC Term (or HISPID extension)</t>
  </si>
  <si>
    <t>COUNTRY</t>
  </si>
  <si>
    <t>HISPID6</t>
  </si>
  <si>
    <t>ABCD category</t>
  </si>
  <si>
    <t>ABCD Term</t>
  </si>
  <si>
    <t>CA table</t>
  </si>
  <si>
    <t>CA attribute</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</si>
  <si>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</si>
  <si>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Vocab/List</t>
  </si>
  <si>
    <t>NEAREST_NAMED_PLACE</t>
  </si>
  <si>
    <t>Data Category</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</si>
  <si>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</si>
  <si>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</si>
  <si>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</si>
  <si>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</si>
  <si>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</si>
  <si>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</si>
  <si>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E|W</t>
  </si>
  <si>
    <t>EASTING</t>
  </si>
  <si>
    <t>E696793|E419500|E299800|E301050|E528600|E547400|E255000|E530000|E310620</t>
  </si>
  <si>
    <t>GEOCODE_ACCURACY</t>
  </si>
  <si>
    <t>Collector</t>
  </si>
  <si>
    <t>2|3|4|1|5|22|6|12|32|33|54|34|47|52|14|35|58|53|37|8|15|49|29|39|41|36|30|56|46|59|0|23</t>
  </si>
  <si>
    <t>GEOCODE_SOURCE</t>
  </si>
  <si>
    <t>1|2|4|5|3|0</t>
  </si>
  <si>
    <t>GEOCODE_METHOD</t>
  </si>
  <si>
    <t>Unknown|Map|Generalised point|GPS|Named place + vector|5</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</si>
  <si>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</si>
  <si>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</si>
  <si>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</si>
  <si>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</si>
  <si>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</si>
  <si>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</si>
  <si>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</si>
  <si>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GEOACY</t>
  </si>
  <si>
    <t>Individual collector name strings</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</si>
  <si>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</si>
  <si>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</si>
  <si>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table.field</t>
  </si>
  <si>
    <t>table</t>
  </si>
  <si>
    <t>Element Code</t>
  </si>
  <si>
    <t>Field Label</t>
  </si>
  <si>
    <t>Element Type</t>
  </si>
  <si>
    <t>List</t>
  </si>
  <si>
    <t>elementCode</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</si>
  <si>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</si>
  <si>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</si>
  <si>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</si>
  <si>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CollectedBy</t>
  </si>
  <si>
    <t>GEO_GRID_CLASS</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</si>
  <si>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</si>
  <si>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</si>
  <si>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</si>
  <si>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</si>
  <si>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</si>
  <si>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</si>
  <si>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</si>
  <si>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ASPECT</t>
  </si>
  <si>
    <t>N|E|W|S|SW|NW|SE|NE|0</t>
  </si>
  <si>
    <t>SLOPE</t>
  </si>
  <si>
    <t>2|1|40|15|10|30|70|5|0|45|20|35|50|80|25|3|60|4</t>
  </si>
  <si>
    <t>COLLECTING_TEAMS</t>
  </si>
  <si>
    <t>UPDATED_BY</t>
  </si>
  <si>
    <t>IBIS|CEVANS|JRH|JUDITH|TERENAL|NHOOKER|FZICH|MNIGHTIN|GWILSON|MNEWTON|SWORBOYS|BRONWYNC|JWINNEL|ASLEE|JDOWE|AMONRO|KBRANSGR|CPUENTEL|SPEDERSEN|LAURAJO|ECLIFTON|ETOMS|RKERRIGA|ALIM|JOP|SYSTEM|HEATHERS</t>
  </si>
  <si>
    <t>COLLECTION_ITEM</t>
  </si>
  <si>
    <t>ITEM_TYPE</t>
  </si>
  <si>
    <t>sheet|vertical|print|plant|alcohol|floral card|boxed|cutting|seed|fruit|reference|wood|lactophenol|image|photograph|other|dna|illustration|bark|graft|live|data exchange|slide|spores|transparency|pollen|paperbark|collection|packet|cytological|literature|mass|division|clump|spore|cutting graft</t>
  </si>
  <si>
    <t>Setting name</t>
  </si>
  <si>
    <t>Setting value</t>
  </si>
  <si>
    <t>HERB_CODE</t>
  </si>
  <si>
    <t>Description</t>
  </si>
  <si>
    <t>BMW|ANBG|PBRK|CANB|CBG|JCT-A|JCT-L|JCT-P|JCT-S|MBA|QRS|JCT-G|NSW|NT|BRI|ADW|CNS|CONC|AK|MEL|BISH|K|HO|DNA|PERTH|S|EUCALYPT|2|AD|CBG-</t>
  </si>
  <si>
    <t>CURRENT_ITEM</t>
  </si>
  <si>
    <t>*|N</t>
  </si>
  <si>
    <t>ALTITUDE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</si>
  <si>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</si>
  <si>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</si>
  <si>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</si>
  <si>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</si>
  <si>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COLLECTORS</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</si>
  <si>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</si>
  <si>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</si>
  <si>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</si>
  <si>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GEOLOGICAL_SUBSTRATE</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</si>
  <si>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</si>
  <si>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</si>
  <si>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</si>
  <si>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TYPE_FLAG</t>
  </si>
  <si>
    <t>-|T|I|H|P|L|n|S|0|1</t>
  </si>
  <si>
    <t>DUMMY_SHEET</t>
  </si>
  <si>
    <t>N|Y</t>
  </si>
  <si>
    <t>LEAVES</t>
  </si>
  <si>
    <t>Y|N</t>
  </si>
  <si>
    <t>FRUIT</t>
  </si>
  <si>
    <t>FLOWERS</t>
  </si>
  <si>
    <t>BUDS</t>
  </si>
  <si>
    <t>ROOTS</t>
  </si>
  <si>
    <t>Y</t>
  </si>
  <si>
    <t>BARK</t>
  </si>
  <si>
    <t>SEED</t>
  </si>
  <si>
    <t>List of collector name strings.</t>
  </si>
  <si>
    <t>SEXUALITY</t>
  </si>
  <si>
    <t>H</t>
  </si>
  <si>
    <t>Not sure if there is an ANIC equivalent. Doesn't seem to be a normalised list of collectors.</t>
  </si>
  <si>
    <t>FERTILE</t>
  </si>
  <si>
    <t>STERILE</t>
  </si>
  <si>
    <t>JUVENILE</t>
  </si>
  <si>
    <t>MORE_DATA</t>
  </si>
  <si>
    <t>Y|1|'|*|\|2|H|F|N</t>
  </si>
  <si>
    <t>FLAG</t>
  </si>
  <si>
    <t>r|e|s|c|9|t|i|d|*</t>
  </si>
  <si>
    <t>DONOR_TYPE</t>
  </si>
  <si>
    <t>O|H|V|I|U|R|A|E|B|N|M|S|G</t>
  </si>
  <si>
    <t>VOUCHER_FLAG</t>
  </si>
  <si>
    <t>DNA|prop_id|other|phytochemical|ecological|pollen|anatomical|living|cytological|photograph|flora|illustration|unknown|indigenous|GPI type|zoological|csiro_prop|0|rfk</t>
  </si>
  <si>
    <t>SOIL_DESCRIPTION</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</si>
  <si>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</si>
  <si>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VEGETATION</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</si>
  <si>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</si>
  <si>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HABITAT</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</si>
  <si>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</si>
  <si>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ASSOCIATED_SPECIES</t>
  </si>
  <si>
    <t>sourceId (values:ANHSIR, ANIC, ANWC)</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</si>
  <si>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</si>
  <si>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RECORD_ORIGIN</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</si>
  <si>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</si>
  <si>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GHOST</t>
  </si>
  <si>
    <t>A|R</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</si>
  <si>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</si>
  <si>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REPLICATE_NO</t>
  </si>
  <si>
    <t>1|2|3|4|5|6|8|9|11|12|10|7</t>
  </si>
  <si>
    <t>CONTROL_FLAG</t>
  </si>
  <si>
    <t>char</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</si>
  <si>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</si>
  <si>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</si>
  <si>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SAMPLE_SIZE_TYPE</t>
  </si>
  <si>
    <t>Estimate|Actual</t>
  </si>
  <si>
    <t>DAYS_TO_FIRST_GERM</t>
  </si>
  <si>
    <t>8|35|0|13|15|22|2|7|19|20|12|6|18|48|56|26|106|41|82|27|34|29|21|9|83|53|42|10|45|5|3|4|1|11|17|51|16|33|71|242|23|94|25|57|14|54|171|81|144|91|116|49|89|201|189|24|99|31|46|61|124|84|63|105|165|47|32|39|52|37|43|113|60|125|100|104|90|69|98|200|143|93|149|38|55|28|133|70|64|30|103|96|59|79|75|58|40|95|62|180|150|76|36|44|78|152|67|227|118|80|202|110|245|115</t>
  </si>
  <si>
    <t>PCT_GERMINATED</t>
  </si>
  <si>
    <t>28|12|0|71|100|42|40|76|85|57|22|11|30|23|86|45|52|60|90|80|65|55|50|47|64|70|61|4|10|24|75|48|68|44|13|84|81|94|56|98|36|14|92|82|67|33|16|8|3|34|26|38|37|1|62|7|93|95|91|97|96|2|78|15|20|9|5|6|29|73|27|74|59|72|25|31|21|35|17|39|32|69|79|54|66|88|18|99|53|46|51|77|19|87|83|63|49|43|58|41|89</t>
  </si>
  <si>
    <t>CREATED_BY</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</si>
  <si>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</si>
  <si>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CREATE_DATE</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</si>
  <si>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</si>
  <si>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</si>
  <si>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UPDATE_DATE</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</si>
  <si>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</si>
  <si>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ID</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</si>
  <si>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</si>
  <si>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COLLECTION_UNIT</t>
  </si>
  <si>
    <t>NATURALISED</t>
  </si>
  <si>
    <t>*|n|.</t>
  </si>
  <si>
    <t>CULTIVATED</t>
  </si>
  <si>
    <t>w|c|o|u|x|2|4|1|s|m|3|5|0|e|H|p</t>
  </si>
  <si>
    <t>h|F</t>
  </si>
  <si>
    <t>HERBARIUM_ITEMS</t>
  </si>
  <si>
    <t>1|3|2|4|5|6|8|H|11|7|w|1H|!|A|21|13|12|10|9|2H|1V|HI|22|28|I|1`|`1|1j|17|14|41|0|1\|`|\\|23|15|19|q|16|18|W1|Z|~|ll|=|ww|HA|26|31|c1|1q|32|s|b</t>
  </si>
  <si>
    <t>GARDENS_MATERIAL</t>
  </si>
  <si>
    <t>P|CP|C|PS|S|CS|PC|SC|CPS|SP|O|PCS|H|P S|D|2|Z|PO|PSC|W|\|CSP|OP|I|SCP|1|3|V|C,S|HS|L|SL|`|B|PX|G|C S|HP|LAE|F|+|P,S|HK|K|A|NSW|0|9</t>
  </si>
  <si>
    <t>HORT_LABEL_SUFFIX</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</si>
  <si>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</si>
  <si>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</si>
  <si>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ROTAP_VOUCHER</t>
  </si>
  <si>
    <t>1|K|R|V|X|E|0|2|9|T|4|8|o|I|p|b|a|l</t>
  </si>
  <si>
    <t>ETHNO_FLAG</t>
  </si>
  <si>
    <t>VERNAC_FLAG</t>
  </si>
  <si>
    <t>FieldLabel</t>
  </si>
  <si>
    <t>EXSIC</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</si>
  <si>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</si>
  <si>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NAME_LIST</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</si>
  <si>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</si>
  <si>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</si>
  <si>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</si>
  <si>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dontCreateField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</si>
  <si>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</si>
  <si>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</si>
  <si>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</si>
  <si>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</si>
  <si>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COLL_CHECKED</t>
  </si>
  <si>
    <t>COLL_STATUS</t>
  </si>
  <si>
    <t>Rule triggers</t>
  </si>
  <si>
    <t>coll_tms 1.2|Auto-added|Special</t>
  </si>
  <si>
    <t>Rule actions</t>
  </si>
  <si>
    <t>A2CODE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</si>
  <si>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</si>
  <si>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REC_STATUS</t>
  </si>
  <si>
    <t>ABBREVIATED NAME|INFORMAL NAME|SUPERCEDED NAME|CURRENT|ALTERNATIVE NAME|NON-COUNTRY REGION</t>
  </si>
  <si>
    <t>CANONICAL_ID</t>
  </si>
  <si>
    <t>281|210|8|182|101|151|76|195|303|307|361|354|358|262|355|357|312|356|249|362|317|32|197|198|48|173|54|224|70|196|130|77|117|127|160|102|140|53|113|114|171|180|49|181|178|207|234|31|282|231|50|147|39|84|208|233|30|199|111|229|167|112</t>
  </si>
  <si>
    <t>CURATION</t>
  </si>
  <si>
    <t>TAXON_GROUP</t>
  </si>
  <si>
    <t>CA|CC|CF|CH|CL|CM|CP|PD|PG|PM</t>
  </si>
  <si>
    <t>BUILDING</t>
  </si>
  <si>
    <t>502|502A|ANBG</t>
  </si>
  <si>
    <t>FLOOR</t>
  </si>
  <si>
    <t>1S|1N|2N|2S|2|1</t>
  </si>
  <si>
    <t>UNIT_NUMBER</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</si>
  <si>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</si>
  <si>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ITEM_ID</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</si>
  <si>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</si>
  <si>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UNIT_ID</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</si>
  <si>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</si>
  <si>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ACC_NO</t>
  </si>
  <si>
    <t>bigint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</si>
  <si>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</si>
  <si>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SUFFIX</t>
  </si>
  <si>
    <t>CURRENT_DET_ITEM_ID</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</si>
  <si>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</si>
  <si>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LITERATURE_FLAG</t>
  </si>
  <si>
    <t>Setting</t>
  </si>
  <si>
    <t>A|Y|P|-|N</t>
  </si>
  <si>
    <t>NOMENCLATURE_FLAG</t>
  </si>
  <si>
    <t>DB_IBIS_FLAG</t>
  </si>
  <si>
    <t>DB_TITAN_FLAG</t>
  </si>
  <si>
    <t>N|Y|P</t>
  </si>
  <si>
    <t>DB_TITAN_DATE</t>
  </si>
  <si>
    <t>2000-10-24 00:00:00|2002-02-12 00:00:00|1998-10-27 00:00:00|2001-06-04 00:00:00|1998-10-26 00:00:00|1998-10-23 00:00:00|1998-11-18 00:00:00</t>
  </si>
  <si>
    <t>DB_ANHSIR_FLAG</t>
  </si>
  <si>
    <t>collectorId</t>
  </si>
  <si>
    <t>CURATION_FLAG</t>
  </si>
  <si>
    <t>A|Y|Z|N|P|-</t>
  </si>
  <si>
    <t>ROTAP_FLAG</t>
  </si>
  <si>
    <t>N|-|P|Y</t>
  </si>
  <si>
    <t>ROTAP_DATE</t>
  </si>
  <si>
    <t>2000-06-05 00:00:00|1999-11-01 00:00:00|2003-03-25 00:00:00|2006-10-17 00:00:00|2010-09-23 00:00:00|2005-03-09 00:00:00|1998-10-29 00:00:00|2004-11-30 00:00:00|2005-05-30 00:00:00</t>
  </si>
  <si>
    <t>CURATING_STAFF</t>
  </si>
  <si>
    <t>BJL|KJC|DEA|JP|EJT|TRL|BMC|SA|JGW|DCC|MAC|AMM|NJA|CHM|AVS|MEN|JAC</t>
  </si>
  <si>
    <t>MOUNT_EXCHANGE</t>
  </si>
  <si>
    <t>name</t>
  </si>
  <si>
    <t>Herbarium Item Relationship Mapping</t>
  </si>
  <si>
    <t>BACKLOG_MOUNTED</t>
  </si>
  <si>
    <t>Y|P|N</t>
  </si>
  <si>
    <t>NATIVE_FLAG</t>
  </si>
  <si>
    <t>EXOTIC_FLAG</t>
  </si>
  <si>
    <t>IN_AUST_FLAG</t>
  </si>
  <si>
    <t>INTRODUCED_FLAG</t>
  </si>
  <si>
    <t>NATURALIZED_FLAG</t>
  </si>
  <si>
    <t>RECORD_SOURCE</t>
  </si>
  <si>
    <t>MERGE|CSIRO|IBIS|ABRS|K_WEB</t>
  </si>
  <si>
    <t>START_DATE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</si>
  <si>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</si>
  <si>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</si>
  <si>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</si>
  <si>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DESCRIPTION</t>
  </si>
  <si>
    <t>Human readable name of the mapping</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</si>
  <si>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</si>
  <si>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LOAN_ID</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</si>
  <si>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</si>
  <si>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LOAN_SEQ</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</si>
  <si>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</si>
  <si>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</si>
  <si>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JRH|JRC|IRT|ALYNE|FAYED|SARA|JULIEP|JOP|AWHALEN|FZICH|BRONWYNC|KIRSTENC</t>
  </si>
  <si>
    <t>UPDATE_BY</t>
  </si>
  <si>
    <t>JOP|JRH|BRONWYNC|KIRSTENC|AWHALEN|JRC|FZICH</t>
  </si>
  <si>
    <t>DETERMINATION</t>
  </si>
  <si>
    <t>DET_SEQUENCE</t>
  </si>
  <si>
    <t>1|2|3|4|5|6|7|8|9|10|11|21|22</t>
  </si>
  <si>
    <t>QUALIFIER</t>
  </si>
  <si>
    <t>cf.|aff.|?|incorrect|forsan|sp.nov.|cv.</t>
  </si>
  <si>
    <t>SP_AGG</t>
  </si>
  <si>
    <t>s.l.|s.s.</t>
  </si>
  <si>
    <t>DET_DAY</t>
  </si>
  <si>
    <t>6|21|13|30|29|18|1|27|10|3|11|15|16|20|9|2|17|14|23|4|22|25|24|5|7|8|31|19|12|26|28|0|51</t>
  </si>
  <si>
    <t>Arbitrary text</t>
  </si>
  <si>
    <t>DET_MONTH</t>
  </si>
  <si>
    <t>May|Nov|Jan|Apr|Mar|Feb|Jun|Oct|Aug|Jul|Sep|Dec</t>
  </si>
  <si>
    <t>CURRENT_DET</t>
  </si>
  <si>
    <t>*</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</si>
  <si>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</si>
  <si>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</si>
  <si>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</si>
  <si>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</si>
  <si>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</si>
  <si>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</si>
  <si>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</si>
  <si>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DONOR_ACC</t>
  </si>
  <si>
    <t xml:space="preserve">ID             </t>
  </si>
  <si>
    <t xml:space="preserve">NOT NULL NUMBER(5)  </t>
  </si>
  <si>
    <t>Number allocated to a collector name string.</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</si>
  <si>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</si>
  <si>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tblCollectorList</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</si>
  <si>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</si>
  <si>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</si>
  <si>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HISPID_ID</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</si>
  <si>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</si>
  <si>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</si>
  <si>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</si>
  <si>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DET_FLAG</t>
  </si>
  <si>
    <t>CollectorID</t>
  </si>
  <si>
    <t>d|c|f|i|v|l</t>
  </si>
  <si>
    <t>AVH_FLAG</t>
  </si>
  <si>
    <t>collectorName</t>
  </si>
  <si>
    <t xml:space="preserve">FULL_NAME              </t>
  </si>
  <si>
    <t>VARCHAR2(80)</t>
  </si>
  <si>
    <t>FLORA_FLAG</t>
  </si>
  <si>
    <t>Name of the collector in the format required by the Herbarium. Surname, initial.intial. ie. Patton, R.T.</t>
  </si>
  <si>
    <t>tblSiteVisit</t>
  </si>
  <si>
    <t>NATURALIZED</t>
  </si>
  <si>
    <t>*|Y</t>
  </si>
  <si>
    <t>DET_ITEM</t>
  </si>
  <si>
    <t>1|2|3|4|5|6|7|8|9|32</t>
  </si>
  <si>
    <t>isotype|paratype|type|holotype|isoparatype|syntype|isosyntype|isolectotype|neotype|PBR Standard|lectotype|isoneotype|ACRA Standard|isoepitype</t>
  </si>
  <si>
    <t>TYPE_QUALIFIER</t>
  </si>
  <si>
    <t>code</t>
  </si>
  <si>
    <t>?|possible|probable|doubtful</t>
  </si>
  <si>
    <t>herbItemRelationship</t>
  </si>
  <si>
    <t>Alphanumeric code of the mapping</t>
  </si>
  <si>
    <t>Arbitrary, no special characters or spaces</t>
  </si>
  <si>
    <t>LABEL_TYPE</t>
  </si>
  <si>
    <t>tag|2</t>
  </si>
  <si>
    <t>PASS_ID</t>
  </si>
  <si>
    <t>1|0</t>
  </si>
  <si>
    <t>ITEM_ACTION</t>
  </si>
  <si>
    <t>ACTION_TYPE</t>
  </si>
  <si>
    <t>vchrCollector</t>
  </si>
  <si>
    <t>Load ANHSIR data|Load LC data|Change tag|Measure|Propagate|Treatment|Dead|Move|New stock|Stock take|Discard|Germinate|Pot on|Deaccession|Reaccession|Prepare plant out|Plant out|Observation|Load germ trial|Herb material taken|Merge|Map|Admin|Split</t>
  </si>
  <si>
    <t>CollectorName</t>
  </si>
  <si>
    <t>ITEM_STATUS</t>
  </si>
  <si>
    <t>Complete|Deaccessioned|Planned|Placed|Removed|Changed|Needs tag</t>
  </si>
  <si>
    <t>REQUEST_ID</t>
  </si>
  <si>
    <t>???Deprecate</t>
  </si>
  <si>
    <t>32|22|29|25|24|13|23|30|11|15|1|17|14|62|61|27|44|21|42|41|8</t>
  </si>
  <si>
    <t>ITEM_OBSERVATION</t>
  </si>
  <si>
    <t xml:space="preserve">COLL_CHECKED                </t>
  </si>
  <si>
    <t>OBS_ID</t>
  </si>
  <si>
    <t>CHAR(1)</t>
  </si>
  <si>
    <t>Not sure how this used. Need to follow up.</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</si>
  <si>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</si>
  <si>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do we need this item to be migrated, or can there be transformation rules to set the value of collector status?</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</si>
  <si>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</si>
  <si>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</si>
  <si>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</si>
  <si>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 xml:space="preserve">COLL_STATUS           </t>
  </si>
  <si>
    <t>VARCHAR2(50)</t>
  </si>
  <si>
    <t>inputFormats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</si>
  <si>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</si>
  <si>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Seems to relate to how it has been added
Values and counts are 
Special 1
Auto-added 16000
coll_tms 1.2 13546</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</si>
  <si>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</si>
  <si>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</si>
  <si>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</si>
  <si>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</si>
  <si>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</si>
  <si>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ca_objects</t>
  </si>
  <si>
    <t>Sets the table for the imported data</t>
  </si>
  <si>
    <t>Entity type=Collector</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</si>
  <si>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</si>
  <si>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</si>
  <si>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</si>
  <si>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TeamMembership</t>
  </si>
  <si>
    <t>UNIT_OF_DURATION</t>
  </si>
  <si>
    <t>Corresponds to CollectiveAccess Basic Tables</t>
  </si>
  <si>
    <t>Order of members in a collecting team</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</si>
  <si>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</si>
  <si>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</si>
  <si>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</si>
  <si>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type</t>
  </si>
  <si>
    <t>ITEM_RELATION</t>
  </si>
  <si>
    <t>REL_TYPE_ID</t>
  </si>
  <si>
    <t>herbCollectionItem</t>
  </si>
  <si>
    <t>Lineage|Source item</t>
  </si>
  <si>
    <t>Type to set all imported records to. If import includes a mapping to type_id, that will be privileged and the type setting will be ignored.</t>
  </si>
  <si>
    <t>CollectiveAccess list item idno</t>
  </si>
  <si>
    <t>RELATIONSHIP_DESC</t>
  </si>
  <si>
    <t>Clonal parent|OPAR|Non clonal parent|Unknown|Created from</t>
  </si>
  <si>
    <t>TEAM_MEMBERSHIP</t>
  </si>
  <si>
    <t>Order the list of members in a collecting team and identify their role.</t>
  </si>
  <si>
    <t>numInitialRowsToSkip</t>
  </si>
  <si>
    <t>The number of rows at the top of the data set to skip. Use this setting to skip over column headers in spreadsheets and similar data.</t>
  </si>
  <si>
    <t>Numeric value</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</si>
  <si>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</si>
  <si>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</si>
  <si>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existingRecordPolicy</t>
  </si>
  <si>
    <t>merge_on_idno</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</si>
  <si>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</si>
  <si>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Determines how existing records are checked for and handled for the mapping</t>
  </si>
  <si>
    <t>teamMembershipId</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</si>
  <si>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</si>
  <si>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</si>
  <si>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errorPolicy</t>
  </si>
  <si>
    <t>CONSERVATION_STATUS</t>
  </si>
  <si>
    <t>stop</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</si>
  <si>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</si>
  <si>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Determines how errors are handled for the import. "Stop" will halt the entire import on any error.</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</si>
  <si>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</si>
  <si>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</si>
  <si>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</si>
  <si>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1|2</t>
  </si>
  <si>
    <t>CURRENT_SIT</t>
  </si>
  <si>
    <t>archiveMapping</t>
  </si>
  <si>
    <t>*|P</t>
  </si>
  <si>
    <t>yes</t>
  </si>
  <si>
    <t>UNIT_OF_QTY</t>
  </si>
  <si>
    <t>Set to yes to save the mapping spreadsheet; no to delete it from the server after import</t>
  </si>
  <si>
    <t>ea|tbd|gm</t>
  </si>
  <si>
    <t>ITEM_SIZE</t>
  </si>
  <si>
    <t>pkt|lpkt|pipe|pot|mount|punnet|rp|90mm|hanging basket|container|hanging pot|hb|hp|hanging mount|175mm|log|tray|40mm|70mm|ft|nt|200mm|cpt|true|plate|stick|128ct|vial|30ct|140mm|50mm|100ct|60ct|rt|240cts</t>
  </si>
  <si>
    <t>ITEM_UNIT_RELATION</t>
  </si>
  <si>
    <t xml:space="preserve">COLL_ID         </t>
  </si>
  <si>
    <t>Voucher|Cross-institution linkage</t>
  </si>
  <si>
    <t xml:space="preserve">NOT NULL NUMBER(5)   </t>
  </si>
  <si>
    <t>archiveDataSets</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</si>
  <si>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</si>
  <si>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</si>
  <si>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Set to yes to save the data spreadsheet or no to delete it from the server after import</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</si>
  <si>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</si>
  <si>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collectingTeamId</t>
  </si>
  <si>
    <t>HERBARIUM_MATERIAL</t>
  </si>
  <si>
    <t xml:space="preserve">CTM_ID          </t>
  </si>
  <si>
    <t xml:space="preserve">NOT NULL NUMBER(7)   </t>
  </si>
  <si>
    <t>Number allocated to the Team</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</si>
  <si>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</si>
  <si>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REPLICATES</t>
  </si>
  <si>
    <t>Constant</t>
  </si>
  <si>
    <t>memberType (values:primary,other)</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</si>
  <si>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</si>
  <si>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 xml:space="preserve">GROUP_TYPE_CODE </t>
  </si>
  <si>
    <t xml:space="preserve">NOT NULL VARCHAR2(1) </t>
  </si>
  <si>
    <t>MELNO</t>
  </si>
  <si>
    <t>Role of collector in this collection. P-Primary, O-Other</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</si>
  <si>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</si>
  <si>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EUCID</t>
  </si>
  <si>
    <t>teamOrder</t>
  </si>
  <si>
    <t>CANB</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</si>
  <si>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</si>
  <si>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 xml:space="preserve">GROUP_RANK      </t>
  </si>
  <si>
    <t>NOT NULL NUMBER(3)</t>
  </si>
  <si>
    <t>Order of the collector in the name list</t>
  </si>
  <si>
    <t>RELATIONSHIP_ACTION</t>
  </si>
  <si>
    <t>tblCollectorLink</t>
  </si>
  <si>
    <t>Conversion|Herb material taken|Origin of live material</t>
  </si>
  <si>
    <t>Seniority</t>
  </si>
  <si>
    <t>ca_objects.source_id</t>
  </si>
  <si>
    <t>CollectingTeam</t>
  </si>
  <si>
    <t>Phytochem in ANHSIR|Noted in ANHSIR comments|Accession in ATHIS</t>
  </si>
  <si>
    <t>IBIS|JRH</t>
  </si>
  <si>
    <t>IBIS|IIBIS|JRH</t>
  </si>
  <si>
    <t>LOAN</t>
  </si>
  <si>
    <t>LOAN_YEAR</t>
  </si>
  <si>
    <t>1986|1987|1990|2012|1981|1983|1985|1988|1989|1991|1992|1993|1994|1996|1995|1997|1998|1999|2000|2001|2002|2003|2004|2005|2006|2007|2008|2009|2010|2011|2013|2014|2015|2016|2017</t>
  </si>
  <si>
    <t>LOAN_ADDRESS</t>
  </si>
  <si>
    <t>INSTITUTION_HEAD</t>
  </si>
  <si>
    <t>The Curator, Herbarium|Matthew M. Unwin, Ph.D.|The Manager|The Curator|The Director|PROF. DR K.H.KOHLER|DR C. J. SALDANHA|Prof. J. Lambinon|DR E. R. de la SOTA|GORNAL, R.J.|Dr Marcelo P. Marcelli|Mr Gordon G. Smith</t>
  </si>
  <si>
    <t>Collecting team as a primary and other collectors name string separated by comma's.</t>
  </si>
  <si>
    <t>LABELS</t>
  </si>
  <si>
    <t>CITES</t>
  </si>
  <si>
    <t>DK 109A|NZ003|NZ001|US 060|DD 110A|HU108A|DE 148A|US 356A|DD110A|ES 103A|US 295A|JP 173A|NZ 117A|ES 111A|ZA005|KR102A|BR103A|US032|EST100A|FI 017|US 073A|NZ 002|US149A|US152A|US 108</t>
  </si>
  <si>
    <t>+</t>
  </si>
  <si>
    <t xml:space="preserve">NOT NULL NUMBER(7)  </t>
  </si>
  <si>
    <t>primaryName</t>
  </si>
  <si>
    <t>KNAVIN</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</si>
  <si>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</si>
  <si>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</si>
  <si>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</si>
  <si>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LOAN_LIST</t>
  </si>
  <si>
    <t>CANB|CBG</t>
  </si>
  <si>
    <t>ITEM_NO</t>
  </si>
  <si>
    <t>1|4|2|3|8|5|6|7|11|9|10|12|13|14|15|16|17|18|19</t>
  </si>
  <si>
    <t>LOAN_RETURNS</t>
  </si>
  <si>
    <t>RET_TYPE_CODE</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</si>
  <si>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</si>
  <si>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</si>
  <si>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Name of collector/s</t>
  </si>
  <si>
    <t>Occurrence</t>
  </si>
  <si>
    <t>COMMENTS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</si>
  <si>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</si>
  <si>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</si>
  <si>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</si>
  <si>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http://rs.tdwg.org/dwc/terms/recordedBy</t>
  </si>
  <si>
    <t>//Unit/Gathering/Agents/GatheringAgentsText or 
//Unit/Gathering/Agents/GatheringAgent/AgentText (+)
Provided to ABCD as ordered list of collectors for an ITEM.</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</si>
  <si>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</si>
  <si>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</si>
  <si>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</si>
  <si>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</si>
  <si>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TRANSFER_INSTITUTION_CODE</t>
  </si>
  <si>
    <t>otherName</t>
  </si>
  <si>
    <t>BM|HO|DNA|UARK|NY|CHR|DUKE|M|ASTC|U|AD|NE|BRI|WALSH|BOL|PERTH|BISH|UNSW|K|NSW|MEL|#KALB|F|BC|Landcare Auck.|PDD|P|Uni. de Rennes|LANC|L|SYD|SP|NICH</t>
  </si>
  <si>
    <t xml:space="preserve">OTHER_LIST            </t>
  </si>
  <si>
    <t>VARCHAR2(120)</t>
  </si>
  <si>
    <t>ANHSIR: additional collectors not considered the primary collector.</t>
  </si>
  <si>
    <t>TRANSFER_BOTANIST_NAME</t>
  </si>
  <si>
    <t>Halford|BARKER|HEENAN|BRUHL|PEDLEY|LINDER|RYE|WILSON|PUTTOCK|GRGURINOVIC|MAKINSON|JEANES|TINDALE|DEKOK|KALB|Udovicic|Lumbsch|Susanna|SEPPELT|McKENZIE|Walsh|Beever|Hopkins|Kerrigan|Kellermann|Wood|Vermuelen|Holland|Waters|DIXON</t>
  </si>
  <si>
    <t>Mapping</t>
  </si>
  <si>
    <t>TRANSFER_BOTANIST_INITIAL</t>
  </si>
  <si>
    <t>? Need to check if all collectors exchanged.</t>
  </si>
  <si>
    <t>R.|P.|J.J.|0|J.E.|L.|N.|B.|P.G.|C.|C.F.|CHERYL|R.O.|BOB|J.|M.|K.|F.|T.|A.|E.H.C.|H.F.|D.</t>
  </si>
  <si>
    <t>CA_IDNO_FROMITEMID</t>
  </si>
  <si>
    <t>IBIS|HELENH|THORCHAR|SCUNNING|RCORVISY|BRONWYNC|SALASYA</t>
  </si>
  <si>
    <t xml:space="preserve">CREATED_BY             </t>
  </si>
  <si>
    <t>VARCHAR2(30)</t>
  </si>
  <si>
    <t>OBSERVATION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</si>
  <si>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</si>
  <si>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ca_objects.idno</t>
  </si>
  <si>
    <t xml:space="preserve">UPDATED_BY             </t>
  </si>
  <si>
    <t>OBS_CATEGORY</t>
  </si>
  <si>
    <t>Treatment|Observation</t>
  </si>
  <si>
    <t xml:space="preserve">CREATE_DATE                    </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</si>
  <si>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</si>
  <si>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DATE</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</si>
  <si>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</si>
  <si>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{"treatAsIdentifiersForMultipleRows": true}</t>
  </si>
  <si>
    <t>HERB_MATERIAL_NOTES</t>
  </si>
  <si>
    <t xml:space="preserve">UPDATE_DATE          </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</si>
  <si>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</si>
  <si>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CollectingEvent</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</si>
  <si>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</si>
  <si>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</si>
  <si>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</si>
  <si>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</si>
  <si>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OBS_TYPE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</si>
  <si>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</si>
  <si>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CA_IDNO_TOITEMID</t>
  </si>
  <si>
    <t>MEASUREMENT</t>
  </si>
  <si>
    <t>100.0000|0.5000|15.0000|10.0000|200.0000|20.0000|2.0000|50.0000|80.0000|0.0000</t>
  </si>
  <si>
    <t>objectSplitter</t>
  </si>
  <si>
    <t xml:space="preserve">{
  "relationshipType": "imaged",
  "objectType": "herbCollectionItem",
  "matchOn": [
    "idno"
  ],
  "interstitial": {
    "fromItemID": "^FROMITEMID",
    "toItemID": "^TOITEMID",
    "typeOfItemRelationship": "^TYPEOFITEMRELATIONSHIP",
    "itemRelationshipRemarks": "^ITEMRELATIONSHIPREMARKS",
    "associationDescription": "^ASSOCIATIONDESCRIPTION",
    "createdBy": "^CREATEDBY",
    "createDate": "^CREATEDATE",
    "updatedBy": "^UPDATEBY",
    "updateDate": "^UPDATEDATE"
  },
  "attributes": {
    "source_id": "CANB"
  }
}
</t>
  </si>
  <si>
    <t>deg|%|ppm|ml/L|seeds|?|mm|(count)|ea|gm|degrees</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</si>
  <si>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</si>
  <si>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DURATION</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</si>
  <si>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</si>
  <si>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12.0000|10.0000|15.0000|48.0000</t>
  </si>
  <si>
    <t>tblSite
tblSiteVisit</t>
  </si>
  <si>
    <t>Geographical description of the site
Contains the date component of ANHSIR (ANHSIR can be changed to same model as ANIC)</t>
  </si>
  <si>
    <t>tblSpecimen Records tblGeneticSamples</t>
  </si>
  <si>
    <t>min|hours|mm|litres|mins|seed|%|?</t>
  </si>
  <si>
    <t>IBIS|SLAWATSC</t>
  </si>
  <si>
    <t>SKIP</t>
  </si>
  <si>
    <t>TYPEOFITEMRELATIONSHIP</t>
  </si>
  <si>
    <t>ca_objects_x_objects.typeOfItemRelationship</t>
  </si>
  <si>
    <t>typeOfItemRelationship</t>
  </si>
  <si>
    <t>{"skipIfEmpty": 1}</t>
  </si>
  <si>
    <t>IBIS</t>
  </si>
  <si>
    <t>DISPLAY_MEASUREMENT</t>
  </si>
  <si>
    <t>PLANT_NAME</t>
  </si>
  <si>
    <t>Accommodate in migration plan</t>
  </si>
  <si>
    <t>RANK_ID</t>
  </si>
  <si>
    <t>65|20|5|1|60|70|40|45|77|50|52|47|42|73|30|95|124|123|142|79|41|71|150|141|144|145|99|88|90|35|25|10|16|87|154|129|100|146|113|13|15|17|149|147|152|0</t>
  </si>
  <si>
    <t>HYBRID</t>
  </si>
  <si>
    <t>X|H|I|U|C|+</t>
  </si>
  <si>
    <t>AUTONYM</t>
  </si>
  <si>
    <t>HOMONYM</t>
  </si>
  <si>
    <t>CENSUS</t>
  </si>
  <si>
    <t>N|C|Y|S</t>
  </si>
  <si>
    <t>VALID_CODE</t>
  </si>
  <si>
    <t>S|X</t>
  </si>
  <si>
    <t>COUNTRY_ID</t>
  </si>
  <si>
    <t>FROMRELATIONSHIPDESCRIPTION</t>
  </si>
  <si>
    <t>ca_objects_x_objects.fromRelationshipDescription</t>
  </si>
  <si>
    <t>fromRelationshipDescription</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</si>
  <si>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</si>
  <si>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</si>
  <si>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</si>
  <si>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</si>
  <si>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</si>
  <si>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</si>
  <si>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</si>
  <si>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</si>
  <si>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</si>
  <si>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</si>
  <si>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</si>
  <si>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</si>
  <si>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GHW</t>
  </si>
  <si>
    <t>+|BNA_load|BNA_0|PNE kite|AST|PNE kite+|BNA_0+|BNA_load+|20130222|AST+|HLD|c.ud8.test|V12|V12+|25-FEB-13|ITI test</t>
  </si>
  <si>
    <t>GENUS_CHECK_REQD</t>
  </si>
  <si>
    <t>SPECIES_CHECK_REQD</t>
  </si>
  <si>
    <t>CULTIVAR</t>
  </si>
  <si>
    <t>PBR|ACNI|ACRA Registered|ACRA|ACRA Closed|Trade Name|ACRA Pending</t>
  </si>
  <si>
    <t>TORELATIONSHIPDESCRIPTION</t>
  </si>
  <si>
    <t>ca_objects_x_objects.toRelationshipDescription</t>
  </si>
  <si>
    <t>toRelationshipDescription</t>
  </si>
  <si>
    <t>Zieria sp. O|Melaleuca sp. nov.|Astrotricha sp. nov.</t>
  </si>
  <si>
    <t>NOMENCLATURAL_STATUS</t>
  </si>
  <si>
    <t>nom. rej.|nom. superfl.|orth. var.|nom. nud.|nom. dub.|nom. prov.|nom. alt.|nom. subnud.|MS|nom. cult.|nom. ambig.|orth. cons.|phrase name|morph.|PBR prov.|nom. obsc.|nom. confus.</t>
  </si>
  <si>
    <t>NOM_ILLEG</t>
  </si>
  <si>
    <t xml:space="preserve">EVENT_ID  </t>
  </si>
  <si>
    <t xml:space="preserve">NOT NULL NUMBER(7) </t>
  </si>
  <si>
    <t>NOM_INVAL</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</si>
  <si>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</si>
  <si>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ITEMRELATIONSHIPREMARKS</t>
  </si>
  <si>
    <t>Keep mapping of old primary keys to the new keys.</t>
  </si>
  <si>
    <t>ca_objects_x_objects.itemRelationshipRemarks</t>
  </si>
  <si>
    <t>TAXONOMIC_STATUS</t>
  </si>
  <si>
    <t>intSiteVisitID</t>
  </si>
  <si>
    <t>itemRelationshipRemarks</t>
  </si>
  <si>
    <t>S|A|E|U</t>
  </si>
  <si>
    <t>Generated primary key</t>
  </si>
  <si>
    <t>Event</t>
  </si>
  <si>
    <t>USE</t>
  </si>
  <si>
    <t>http://rs.tdwg.org/dwc/terms/eventID</t>
  </si>
  <si>
    <t>S</t>
  </si>
  <si>
    <t>//Unit/Gathering/Code
ANHSIR: supplying (?) as ANHSIR_EVENT_ID</t>
  </si>
  <si>
    <t>eventName</t>
  </si>
  <si>
    <t>ESP_NAME</t>
  </si>
  <si>
    <t>ASSOCIATIONDESCRIPTION</t>
  </si>
  <si>
    <t>ca_objects_x_objects.associationDescription</t>
  </si>
  <si>
    <t>EDIT_STATUS</t>
  </si>
  <si>
    <t>associationDescription</t>
  </si>
  <si>
    <t>E</t>
  </si>
  <si>
    <t>DELETED</t>
  </si>
  <si>
    <t>CREATEDBY</t>
  </si>
  <si>
    <t>ca_objects_x_objects.createdBy</t>
  </si>
  <si>
    <t>vchrSiteVisitName (Collector and date)</t>
  </si>
  <si>
    <t>createdBy</t>
  </si>
  <si>
    <t>ANHSIR</t>
  </si>
  <si>
    <t>visitName (Collector and date)</t>
  </si>
  <si>
    <t>MEL|National Herbarium of New South Wales (NSW)|State Herbarium of South Australia (AD)|CBG|CANB|CANB DET|National Herbarium of Victoria (MEL)|load_pn 1.1|QRS per chk_plnm 1.1|QRS per chk_plnm 2.1|MEL Exch 1534|MEL Exch 1607</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</si>
  <si>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</si>
  <si>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</si>
  <si>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</si>
  <si>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</si>
  <si>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</si>
  <si>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</si>
  <si>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CollectionUnit</t>
  </si>
  <si>
    <t>CREATEDATE</t>
  </si>
  <si>
    <t>ACCEPTED_NAME</t>
  </si>
  <si>
    <t>ca_objects_x_objects.createDate</t>
  </si>
  <si>
    <t>createDate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</si>
  <si>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</si>
  <si>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</si>
  <si>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UPDATEBY</t>
  </si>
  <si>
    <t>ca_objects_x_objects.updatedBy</t>
  </si>
  <si>
    <t>updatedBy</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</si>
  <si>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</si>
  <si>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EXTRA_AUST</t>
  </si>
  <si>
    <t>GROUP_TAXON_ID</t>
  </si>
  <si>
    <t>100000|100746|100814|282790|100771|100766|100775|303532|100782|100854|100870|101012|101013|305085|146454|151928|205372|290333</t>
  </si>
  <si>
    <t>UPDATEDATE</t>
  </si>
  <si>
    <t>DUPLICATE</t>
  </si>
  <si>
    <t>ca_objects_x_objects.updateDate</t>
  </si>
  <si>
    <t>updateDate</t>
  </si>
  <si>
    <t>LAST_CHANGE</t>
  </si>
  <si>
    <t>ghw:20000529:fix_ex_auth_in_apni_range</t>
  </si>
  <si>
    <t>CURRENT_NAME</t>
  </si>
  <si>
    <t>SANCTIONING_AUTHOR_ID</t>
  </si>
  <si>
    <t>53296|30651|12613|56459|18342|56458|18343|20077</t>
  </si>
  <si>
    <t>CAP_NATURALISED</t>
  </si>
  <si>
    <t>FL_AUST</t>
  </si>
  <si>
    <t>PRO_SYN</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</si>
  <si>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</si>
  <si>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</si>
  <si>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</si>
  <si>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</si>
  <si>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</si>
  <si>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tblSpecimenRecords</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</si>
  <si>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</si>
  <si>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</si>
  <si>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</si>
  <si>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</si>
  <si>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FieldNo</t>
  </si>
  <si>
    <t>DB_ANHSIR_DATE</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</si>
  <si>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</si>
  <si>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</si>
  <si>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</si>
  <si>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</si>
  <si>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</si>
  <si>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http://rs.tdwg.org/dwc/terms/recordNumber</t>
  </si>
  <si>
    <t>IBIS|PMCNEIL|AFUCHS|SLAWATSC|TNORTH|JFITZGERALD|FKAROUTA|LGUJA|HBRINDLEY|ASATYANTI|MHENERY</t>
  </si>
  <si>
    <t>IBIS|JFITZGERALD|SLAWATSC|TNORTH|LGUJA|FKAROUTA</t>
  </si>
  <si>
    <t>PUBLISH_FLAG</t>
  </si>
  <si>
    <t>TOTALS_PRE_CALCULATED</t>
  </si>
  <si>
    <t>REGION</t>
  </si>
  <si>
    <t>Australia|Foreign|Indonesia|Papua New Guinea</t>
  </si>
  <si>
    <t>tblGeneticSamples</t>
  </si>
  <si>
    <t>Australia</t>
  </si>
  <si>
    <t>STATE_PROV</t>
  </si>
  <si>
    <t>Australian Capital Territory|Northern Territory|Foreign|Australian Commonwealth Territory|New South Wales|Queensland|South Australia|Tasmania|Victoria|Western Australia|Papua|Moluccas</t>
  </si>
  <si>
    <t>TissueFieldNo</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</si>
  <si>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</si>
  <si>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</si>
  <si>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</si>
  <si>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</si>
  <si>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</si>
  <si>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</si>
  <si>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STATE_ABBREVIATION</t>
  </si>
  <si>
    <t>ACT|NT|NSW|QLD|SA|TAS|VIC|WA</t>
  </si>
  <si>
    <t>datasetID</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</si>
  <si>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</si>
  <si>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new</t>
  </si>
  <si>
    <t>Identifier for a Dataset Name.</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</si>
  <si>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</si>
  <si>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</si>
  <si>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**tblCollections</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</si>
  <si>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</si>
  <si>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**CollectionID (for those that are expeditions; remainder may be Collections with relationships to other Collections; for further discussion)</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</si>
  <si>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</si>
  <si>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</si>
  <si>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http://rs.tdwg.org/dwc/terms/datasetID</t>
  </si>
  <si>
    <t>datasetName</t>
  </si>
  <si>
    <t>Contains the name expeditions, surverys, donated collections etc to link all collections for this event together. eg. Bushblitz, Bradshaw Station, 2017, Mueller expedition 1827-1840.</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</si>
  <si>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</si>
  <si>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</si>
  <si>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</si>
  <si>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</si>
  <si>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**CollectionName (for those that are expeditions; remainder may be Collections with relationships to other Collections; for further discussion)</t>
  </si>
  <si>
    <t>APNI</t>
  </si>
  <si>
    <t>HGROUP</t>
  </si>
  <si>
    <t>Magnoliophyta|CP|PG|CL|PD|[No name entered]|CF|PM|CM|CA|Marchantiophyta|Rhodophyta|CH|Anthocerotophyta|CX|PL|Cyanobacteria|CC|Charophyta|Characeae|Sphenophyta|Equisetales|Equisetophyta|Sphenopsida|Ascomycota|Chlorophyta|Phaeophyta|Cyanophyta|Chrysophyta</t>
  </si>
  <si>
    <t>http://rs.tdwg.org/dwc/terms/datasetName</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</si>
  <si>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</si>
  <si>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</si>
  <si>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</si>
  <si>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</si>
  <si>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</si>
  <si>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habitat</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</si>
  <si>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</si>
  <si>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</si>
  <si>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</si>
  <si>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 xml:space="preserve">HABITAT                           </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</si>
  <si>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</si>
  <si>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VARCHAR2(1500)</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</si>
  <si>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</si>
  <si>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</si>
  <si>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http://rs.tdwg.org/dwc/terms/habitat</t>
  </si>
  <si>
    <t>DERIVED_DET_DATE</t>
  </si>
  <si>
    <t>//Unit/Gathering/Biotope/Text</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</si>
  <si>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</si>
  <si>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</si>
  <si>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tblobjects</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</si>
  <si>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</si>
  <si>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</si>
  <si>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vchrMacroHabitat</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</si>
  <si>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</si>
  <si>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</si>
  <si>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</si>
  <si>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Macrohabitat</t>
  </si>
  <si>
    <t>Melaleuca sp. nov.|Astrotricha sp. nov.|Zieria sp. O</t>
  </si>
  <si>
    <t>SITUATION</t>
  </si>
  <si>
    <t>SIT_MANAGER</t>
  </si>
  <si>
    <t>Garden|Nursery|Seedbank|Booderee|Herbarium|ANBG Stock location</t>
  </si>
  <si>
    <t>CURRENT_FLAG</t>
  </si>
  <si>
    <t>tblojects</t>
  </si>
  <si>
    <t>vchrMicroHabitat</t>
  </si>
  <si>
    <t>SIT_REPORTING_GROUP</t>
  </si>
  <si>
    <t>Microhabitat</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</si>
  <si>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</si>
  <si>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</si>
  <si>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</si>
  <si>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</si>
  <si>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</si>
  <si>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</si>
  <si>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topography</t>
  </si>
  <si>
    <t xml:space="preserve">TOPOGRAPHY                         </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</si>
  <si>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</si>
  <si>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</si>
  <si>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VARCHAR2(250)</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</si>
  <si>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</si>
  <si>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</si>
  <si>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http://hiscom.chah.org.au/hispid/terms/topography</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</si>
  <si>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</si>
  <si>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//Unit/Gathering/AreaDetail</t>
  </si>
  <si>
    <t>aspect</t>
  </si>
  <si>
    <t xml:space="preserve">ASPECT                               </t>
  </si>
  <si>
    <t>VARCHAR2(3)</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</si>
  <si>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</si>
  <si>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</si>
  <si>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</si>
  <si>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</si>
  <si>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//Unit/Gathering/Aspect/Ordination</t>
  </si>
  <si>
    <t>slope</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</si>
  <si>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</si>
  <si>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 xml:space="preserve">SLOPE                                  </t>
  </si>
  <si>
    <t>NUMBER(2)</t>
  </si>
  <si>
    <t>ANHSIR: on Habitat detail tab.</t>
  </si>
  <si>
    <t>some data exists &lt;200 records, is a numeric value.</t>
  </si>
  <si>
    <t>GROUP_TYPE_CODE</t>
  </si>
  <si>
    <t>P|O</t>
  </si>
  <si>
    <t>not exchanged</t>
  </si>
  <si>
    <t>geologicalSubstrate</t>
  </si>
  <si>
    <t>GROUP_RANK</t>
  </si>
  <si>
    <t xml:space="preserve">GEOLOGICAL_SUBSTRATE                </t>
  </si>
  <si>
    <t>1|2|3|4|5|6|7|8|9|11|10</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</si>
  <si>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</si>
  <si>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</si>
  <si>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</si>
  <si>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http://hiscom.chah.org.au/hispid/terms/geologicalSubstrate</t>
  </si>
  <si>
    <t>//Unit/Gathering/Biotope/MeasurementsOrFacts/MeasurementOrFact/MeasurementOrFactAtomised[Parameter="geologicalSubstrate"]/LowerValue</t>
  </si>
  <si>
    <t>DET_ITEM_ID</t>
  </si>
  <si>
    <t>substrate</t>
  </si>
  <si>
    <t xml:space="preserve">NEW:SUBSTRATE                </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</si>
  <si>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</si>
  <si>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</si>
  <si>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</si>
  <si>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http://hiscom.chah.org.au/hispid/terms/substrate</t>
  </si>
  <si>
    <t>//Unit/Gathering/Biotope/MeasurementsOrFacts/MeasurementOrFact/MeasurementOrFactAtomised[Parameter="substrate"]/LowerValue</t>
  </si>
  <si>
    <t>soil</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</si>
  <si>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</si>
  <si>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 xml:space="preserve">SOIL_DESCRIPTION                    </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</si>
  <si>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</si>
  <si>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</si>
  <si>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</si>
  <si>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http://hiscom.chah.org.au/hispid/terms/soil</t>
  </si>
  <si>
    <t>//Unit/Gathering/Biotope/MeasurementsOrFacts/MeasurementOrFact/MeasurementOrFactAtomised[Parameter="soil"]/LowerValue</t>
  </si>
  <si>
    <t>LABEL_TEXT</t>
  </si>
  <si>
    <t>vegetation</t>
  </si>
  <si>
    <t xml:space="preserve">VEGETATION                        </t>
  </si>
  <si>
    <t>VARCHAR2(2000)</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</si>
  <si>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</si>
  <si>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</si>
  <si>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</si>
  <si>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</si>
  <si>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http://hiscom.chah.org.au/hispid/terms/vegetation</t>
  </si>
  <si>
    <t>//Unit/Gathering/Biotope/MeasurementsOrFacts/MeasurementOrFact/MeasurementOrFactAtomised[Parameter="vegetation"]/LowerValue</t>
  </si>
  <si>
    <t>assocatedSpecies</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</si>
  <si>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</si>
  <si>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 xml:space="preserve">ASSOCIATED_SPECIES                 </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</si>
  <si>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</si>
  <si>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</si>
  <si>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Relationship:
Taxon-&gt;Collection Event</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</si>
  <si>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</si>
  <si>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associationType</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</si>
  <si>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</si>
  <si>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</si>
  <si>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</si>
  <si>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</si>
  <si>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</si>
  <si>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 xml:space="preserve">NEW:associationTYpe       </t>
  </si>
  <si>
    <t>DwC desc:  Type of association
HISPID vocab : https://github.com/hiscom/hispid/blob/master/vocabulary/association_type.xml
HISPID values : host, growingWith, growingOn, mixedWith</t>
  </si>
  <si>
    <t>CURRENT_QTY</t>
  </si>
  <si>
    <t>To deliver in this way a new relationship with PLANT NAME needs to be established.</t>
  </si>
  <si>
    <t>http://hiscom.chah.org.au/hispid/terms/associationType</t>
  </si>
  <si>
    <t>not in ABCD</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</si>
  <si>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</si>
  <si>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</si>
  <si>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</si>
  <si>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</si>
  <si>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</si>
  <si>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associatedTaxa</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</si>
  <si>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</si>
  <si>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NEW:associatedTaxa</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</si>
  <si>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</si>
  <si>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</si>
  <si>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http://rs.tdwg.org/dwc/terms/associatedTaxa</t>
  </si>
  <si>
    <t>ITEM_OBS_ID</t>
  </si>
  <si>
    <t>//Unit/Gathering/…/synecology_comment (currently)
HISPID6: //Unit/Gathering/Synecology/AssociatedTaxa/TaxonIdentified/ScientificName/FullScientificNameString + //Unit/MeasurementsOrFacts/MeasurementOrFact/MeasurementOrFactAtomised[Parameter="host"]/LowerValue</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</si>
  <si>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</si>
  <si>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associatedSequences (relationship or collection_item?)</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</si>
  <si>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</si>
  <si>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</si>
  <si>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</si>
  <si>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NEW:associatedSequences</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</si>
  <si>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</si>
  <si>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DwC desc:  List of identifiers for sequences associated with the collection object.</t>
  </si>
  <si>
    <t>New relationship to 'ASSOCIATED VOUCHERS(?)' type of 'associatedSequences'</t>
  </si>
  <si>
    <t>http://rs.tdwg.org/dwc/terms/associatedSequences</t>
  </si>
  <si>
    <t>//Sequences/Sequence/ID-in-Database</t>
  </si>
  <si>
    <t>collectingTeamID</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</si>
  <si>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</si>
  <si>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Identifier allocated to a COLLECTING_TEAM. Is not null. The COLLECTING_TEAM is based on TEAM_MEMBERSHIP.</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</si>
  <si>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</si>
  <si>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</si>
  <si>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</si>
  <si>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</si>
  <si>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a string of names, in label order</t>
  </si>
  <si>
    <t>tblCollectorList; tblCollectorLink</t>
  </si>
  <si>
    <t>REL_PARENT</t>
  </si>
  <si>
    <t>RegNo links to tblCollectorLink as does tblCollectorID from tblCollectorList (seniority)</t>
  </si>
  <si>
    <t>collectorCertainty</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</si>
  <si>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</si>
  <si>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</si>
  <si>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</si>
  <si>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</si>
  <si>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</si>
  <si>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CollectorQualifierID</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</si>
  <si>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</si>
  <si>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</si>
  <si>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startDate</t>
  </si>
  <si>
    <t xml:space="preserve">DERIVED_COLL_DATE                           </t>
  </si>
  <si>
    <t>When a user enters a complete date (day, month and year) the date is stored a a date format.</t>
  </si>
  <si>
    <t>intDateStart</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</si>
  <si>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</si>
  <si>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</si>
  <si>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earliestDateCollected</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</si>
  <si>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</si>
  <si>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</si>
  <si>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</si>
  <si>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</si>
  <si>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</si>
  <si>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</si>
  <si>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intTimeStart</t>
  </si>
  <si>
    <t>values 0,-1.Need to check whether this is required.</t>
  </si>
  <si>
    <t>LATITUDE</t>
  </si>
  <si>
    <t xml:space="preserve">COLL_DAY                               </t>
  </si>
  <si>
    <t>Note: we have many invalid dates ie. month with no year etc.
Format and place in verbatimEventDate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</si>
  <si>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</si>
  <si>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http://rs.tdwg.org/dwc/terms/eventDate</t>
  </si>
  <si>
    <t xml:space="preserve">//Unit/Gathering/DateTime/ISODateTimeBegin </t>
  </si>
  <si>
    <t>LONGITUDE</t>
  </si>
  <si>
    <t xml:space="preserve">COLL_MONTH                           </t>
  </si>
  <si>
    <t>Format and place in verbatimEventDate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</si>
  <si>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</si>
  <si>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</si>
  <si>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 xml:space="preserve">COLL_YEAR                              </t>
  </si>
  <si>
    <t>NUMBER(4)</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</si>
  <si>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</si>
  <si>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endDate</t>
  </si>
  <si>
    <t>DEC_LONGITUDE</t>
  </si>
  <si>
    <t xml:space="preserve">COLL_DAY_LAST                          </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</si>
  <si>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</si>
  <si>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//Unit/Gathering/DateTime/ISODateTimeEnd</t>
  </si>
  <si>
    <t>ITEM_UNIT_REL_ID</t>
  </si>
  <si>
    <t xml:space="preserve">COLL_MONTH_LAST                      </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</si>
  <si>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</si>
  <si>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</si>
  <si>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 xml:space="preserve">COLL_YEAR_LAST                         </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</si>
  <si>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</si>
  <si>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intDateEnd</t>
  </si>
  <si>
    <t>latestDateCollected</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</si>
  <si>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</si>
  <si>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</si>
  <si>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</si>
  <si>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intTimeEnd</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</si>
  <si>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</si>
  <si>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verbatimEventDate</t>
  </si>
  <si>
    <t>BOTANIST</t>
  </si>
  <si>
    <t>NEW:verbatimEventDate</t>
  </si>
  <si>
    <t xml:space="preserve">DwC:The verbatim original representation of the date and time information for an Event. </t>
  </si>
  <si>
    <t>Populate with the values in coll_day, coll_month, coll_year; coll_day_last, coll_month_last, coll_year_last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</si>
  <si>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</si>
  <si>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</si>
  <si>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</si>
  <si>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</si>
  <si>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RecordedDate</t>
  </si>
  <si>
    <t>http://rs.tdwg.org/dwc/terms/verbatimEventDate</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</si>
  <si>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</si>
  <si>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//Unit/Gathering/DateTime/DateText</t>
  </si>
  <si>
    <t>casualTime</t>
  </si>
  <si>
    <t>dusk, dawn etc (7 records with data)</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</si>
  <si>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</si>
  <si>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floraOf</t>
  </si>
  <si>
    <t>ADDR_LINE1</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</si>
  <si>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</si>
  <si>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</si>
  <si>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</si>
  <si>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</si>
  <si>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</si>
  <si>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</si>
  <si>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</si>
  <si>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</si>
  <si>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recordOrigin</t>
  </si>
  <si>
    <t>ADDR_LINE4</t>
  </si>
  <si>
    <t xml:space="preserve">RECORD_ORIGIN                      </t>
  </si>
  <si>
    <t>VARCHAR2(150)</t>
  </si>
  <si>
    <t>Describes where the ANHSIR record originated from. Especially useful to track exchange data.</t>
  </si>
  <si>
    <t>wanted</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</si>
  <si>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</si>
  <si>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</si>
  <si>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</si>
  <si>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</si>
  <si>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</si>
  <si>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</si>
  <si>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</si>
  <si>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</si>
  <si>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Location</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</si>
  <si>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</si>
  <si>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</si>
  <si>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</si>
  <si>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</si>
  <si>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</si>
  <si>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</si>
  <si>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</si>
  <si>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</si>
  <si>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 xml:space="preserve">CREATED_BY                          </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</si>
  <si>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</si>
  <si>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</si>
  <si>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</si>
  <si>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</si>
  <si>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</si>
  <si>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</si>
  <si>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WhoCreated</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</si>
  <si>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</si>
  <si>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</si>
  <si>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</si>
  <si>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</si>
  <si>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</si>
  <si>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</si>
  <si>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</si>
  <si>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 xml:space="preserve">CREATE_DATE                                 </t>
  </si>
  <si>
    <t>DateCreated</t>
  </si>
  <si>
    <t>Destination</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</si>
  <si>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</si>
  <si>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Intrinsic</t>
  </si>
  <si>
    <t>Data Type</t>
  </si>
  <si>
    <t>DateEntered</t>
  </si>
  <si>
    <t>Relationship Type</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</si>
  <si>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</si>
  <si>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</si>
  <si>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 xml:space="preserve">UPDATED_BY                          </t>
  </si>
  <si>
    <t>WhoLastUpdated</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</si>
  <si>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</si>
  <si>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 xml:space="preserve">UPDATE_DATE                      </t>
  </si>
  <si>
    <t>DateLastUpdated</t>
  </si>
  <si>
    <t>FAMILY_TAXON_ID</t>
  </si>
  <si>
    <t>DateModified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</si>
  <si>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</si>
  <si>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</si>
  <si>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</si>
  <si>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</si>
  <si>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</si>
  <si>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</si>
  <si>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</si>
  <si>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</si>
  <si>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</si>
  <si>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</si>
  <si>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</si>
  <si>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</si>
  <si>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</si>
  <si>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</si>
  <si>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</si>
  <si>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</si>
  <si>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</si>
  <si>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</si>
  <si>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</si>
  <si>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</si>
  <si>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</si>
  <si>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</si>
  <si>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</si>
  <si>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</si>
  <si>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</si>
  <si>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</si>
  <si>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</si>
  <si>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</si>
  <si>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</si>
  <si>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</si>
  <si>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</si>
  <si>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</si>
  <si>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</si>
  <si>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</si>
  <si>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</si>
  <si>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</si>
  <si>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</si>
  <si>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</si>
  <si>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</si>
  <si>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</si>
  <si>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</si>
  <si>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</si>
  <si>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</si>
  <si>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</si>
  <si>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Importance</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</si>
  <si>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</si>
  <si>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</si>
  <si>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SubjectType</t>
  </si>
  <si>
    <t>SignificanceCriteria</t>
  </si>
  <si>
    <t>ComparativeCriteria</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</si>
  <si>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</si>
  <si>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Classification</t>
  </si>
  <si>
    <t>YesNoDefaultNo</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</si>
  <si>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</si>
  <si>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</si>
  <si>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</si>
  <si>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</si>
  <si>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</si>
  <si>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</si>
  <si>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Basic</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</si>
  <si>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</si>
  <si>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Integer</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</si>
  <si>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</si>
  <si>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Text</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</si>
  <si>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</si>
  <si>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</si>
  <si>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</si>
  <si>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</si>
  <si>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</si>
  <si>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</si>
  <si>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Entities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</si>
  <si>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</si>
  <si>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DateRange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</si>
  <si>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</si>
  <si>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</si>
  <si>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</si>
  <si>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</si>
  <si>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</si>
  <si>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</si>
  <si>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</si>
  <si>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</si>
  <si>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</si>
  <si>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</si>
  <si>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</si>
  <si>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</si>
  <si>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</si>
  <si>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</si>
  <si>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</si>
  <si>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</si>
  <si>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</si>
  <si>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</si>
  <si>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</si>
  <si>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</si>
  <si>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</si>
  <si>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</si>
  <si>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</si>
  <si>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</si>
  <si>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</si>
  <si>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</si>
  <si>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</si>
  <si>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</si>
  <si>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</si>
  <si>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</si>
  <si>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</si>
  <si>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</si>
  <si>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</si>
  <si>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</si>
  <si>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</si>
  <si>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</si>
  <si>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</si>
  <si>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</si>
  <si>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</si>
  <si>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</si>
  <si>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</si>
  <si>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</si>
  <si>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ca_entities</t>
  </si>
  <si>
    <t>ca_collections_x_storage_locations</t>
  </si>
  <si>
    <t>collection_label_types</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</si>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</sst>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6">
    <font>
      <sz val="10.0"/>
      <color rgb="FF000000"/>
      <name val="Arial"/>
    </font>
    <font>
      <b/>
      <sz val="9.0"/>
      <color rgb="FF000000"/>
      <name val="Calibri"/>
    </font>
    <font>
      <b/>
      <sz val="9.0"/>
    </font>
    <font>
      <sz val="9.0"/>
      <color rgb="FF000000"/>
      <name val="Calibri"/>
    </font>
    <font>
      <b/>
      <sz val="7.0"/>
      <name val="Droid sans mono"/>
    </font>
    <font>
      <sz val="9.0"/>
    </font>
    <font>
      <b/>
      <sz val="9.0"/>
      <name val="Courier New"/>
    </font>
    <font>
      <sz val="9.0"/>
      <name val="Calibri"/>
    </font>
    <font>
      <sz val="9.0"/>
      <name val="Courier New"/>
    </font>
    <font>
      <sz val="9.0"/>
      <color rgb="FFFFFF00"/>
    </font>
    <font>
      <sz val="8.0"/>
      <name val="Courier New"/>
    </font>
    <font/>
    <font>
      <sz val="9.0"/>
      <color rgb="FFDD5511"/>
    </font>
    <font>
      <sz val="9.0"/>
      <color rgb="FFDD5511"/>
      <name val="Courier New"/>
    </font>
    <font>
      <sz val="9.0"/>
      <name val="Arial"/>
    </font>
    <font>
      <sz val="9.0"/>
      <color rgb="FF000000"/>
      <name val="Arial"/>
    </font>
    <font>
      <sz val="7.0"/>
      <name val="Droid Sans Mono"/>
    </font>
    <font>
      <b/>
      <sz val="9.0"/>
      <color rgb="FF000000"/>
      <name val="Arial"/>
    </font>
    <font>
      <sz val="9.0"/>
      <color rgb="FFFF0000"/>
      <name val="Calibri"/>
    </font>
    <font>
      <sz val="9.0"/>
      <color rgb="FF0070C0"/>
      <name val="Calibri"/>
    </font>
    <font>
      <sz val="9.0"/>
      <color rgb="FF333333"/>
      <name val="Calibri"/>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BDB"/>
        <bgColor rgb="FFF2DBDB"/>
      </patternFill>
    </fill>
    <fill>
      <patternFill patternType="solid">
        <fgColor rgb="FFD9EAD3"/>
        <bgColor rgb="FFD9EAD3"/>
      </patternFill>
    </fill>
    <fill>
      <patternFill patternType="solid">
        <fgColor rgb="FFEFEFEF"/>
        <bgColor rgb="FFEFEFEF"/>
      </patternFill>
    </fill>
    <fill>
      <patternFill patternType="solid">
        <fgColor rgb="FFEA9999"/>
        <bgColor rgb="FFEA9999"/>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
      <patternFill patternType="solid">
        <fgColor rgb="FFEAF1DD"/>
        <bgColor rgb="FFEAF1DD"/>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horizontal="left" shrinkToFit="0" wrapText="0"/>
    </xf>
    <xf borderId="2" fillId="2" fontId="3" numFmtId="0" xfId="0" applyAlignment="1" applyBorder="1" applyFont="1">
      <alignment shrinkToFit="0" vertical="top" wrapText="1"/>
    </xf>
    <xf borderId="0" fillId="0" fontId="2" numFmtId="0" xfId="0" applyAlignment="1" applyFont="1">
      <alignment horizontal="left" shrinkToFit="0" wrapText="1"/>
    </xf>
    <xf borderId="2" fillId="2" fontId="1" numFmtId="0" xfId="0" applyAlignment="1" applyBorder="1" applyFont="1">
      <alignment shrinkToFit="0" vertical="top" wrapText="1"/>
    </xf>
    <xf borderId="0" fillId="0" fontId="4" numFmtId="0" xfId="0" applyAlignment="1" applyFont="1">
      <alignment horizontal="left" shrinkToFit="0" wrapText="0"/>
    </xf>
    <xf borderId="3" fillId="2" fontId="1" numFmtId="0" xfId="0" applyAlignment="1" applyBorder="1" applyFont="1">
      <alignment shrinkToFit="0" vertical="top" wrapText="1"/>
    </xf>
    <xf borderId="0" fillId="3" fontId="2" numFmtId="0" xfId="0" applyAlignment="1" applyFill="1" applyFont="1">
      <alignment horizontal="left"/>
    </xf>
    <xf borderId="3" fillId="2" fontId="1" numFmtId="0" xfId="0" applyAlignment="1" applyBorder="1" applyFont="1">
      <alignment horizontal="left" shrinkToFit="0" vertical="top" wrapText="1"/>
    </xf>
    <xf borderId="0" fillId="0" fontId="2" numFmtId="0" xfId="0" applyFont="1"/>
    <xf borderId="4" fillId="2" fontId="1" numFmtId="0" xfId="0" applyAlignment="1" applyBorder="1" applyFont="1">
      <alignment shrinkToFit="0" vertical="top" wrapText="1"/>
    </xf>
    <xf borderId="0" fillId="0" fontId="5" numFmtId="0" xfId="0" applyFont="1"/>
    <xf borderId="5" fillId="4" fontId="3" numFmtId="0" xfId="0" applyAlignment="1" applyBorder="1" applyFill="1" applyFont="1">
      <alignment shrinkToFit="0" vertical="top" wrapText="1"/>
    </xf>
    <xf borderId="6" fillId="4" fontId="3" numFmtId="0" xfId="0" applyAlignment="1" applyBorder="1" applyFont="1">
      <alignment shrinkToFit="0" vertical="top" wrapText="1"/>
    </xf>
    <xf borderId="0" fillId="0" fontId="6" numFmtId="0" xfId="0" applyAlignment="1" applyFont="1">
      <alignment shrinkToFit="0" wrapText="0"/>
    </xf>
    <xf borderId="7" fillId="4" fontId="3" numFmtId="0" xfId="0" applyAlignment="1" applyBorder="1" applyFont="1">
      <alignment shrinkToFit="0" vertical="top" wrapText="1"/>
    </xf>
    <xf borderId="0" fillId="5" fontId="2" numFmtId="0" xfId="0" applyAlignment="1" applyFill="1" applyFont="1">
      <alignment horizontal="left" shrinkToFit="0" vertical="bottom" wrapText="0"/>
    </xf>
    <xf borderId="8" fillId="4" fontId="3" numFmtId="0" xfId="0" applyAlignment="1" applyBorder="1" applyFont="1">
      <alignment horizontal="right" shrinkToFit="0" vertical="top" wrapText="1"/>
    </xf>
    <xf borderId="0" fillId="5" fontId="2" numFmtId="0" xfId="0" applyAlignment="1" applyFont="1">
      <alignment horizontal="left" shrinkToFit="0" vertical="bottom" wrapText="1"/>
    </xf>
    <xf borderId="8" fillId="4" fontId="3" numFmtId="0" xfId="0" applyAlignment="1" applyBorder="1" applyFont="1">
      <alignment shrinkToFit="0" vertical="top" wrapText="1"/>
    </xf>
    <xf borderId="8" fillId="4" fontId="7" numFmtId="0" xfId="0" applyAlignment="1" applyBorder="1" applyFont="1">
      <alignment vertical="bottom"/>
    </xf>
    <xf borderId="0" fillId="5" fontId="5" numFmtId="0" xfId="0" applyAlignment="1" applyFont="1">
      <alignment horizontal="left" shrinkToFit="0" vertical="bottom" wrapText="0"/>
    </xf>
    <xf borderId="0" fillId="4" fontId="7" numFmtId="0" xfId="0" applyAlignment="1" applyFont="1">
      <alignment vertical="bottom"/>
    </xf>
    <xf borderId="0" fillId="6" fontId="3" numFmtId="0" xfId="0" applyAlignment="1" applyFill="1" applyFont="1">
      <alignment shrinkToFit="0" vertical="top" wrapText="1"/>
    </xf>
    <xf borderId="0" fillId="7" fontId="5" numFmtId="0" xfId="0" applyAlignment="1" applyFill="1" applyFont="1">
      <alignment vertical="bottom"/>
    </xf>
    <xf borderId="7" fillId="6" fontId="7" numFmtId="0" xfId="0" applyAlignment="1" applyBorder="1" applyFont="1">
      <alignment vertical="bottom"/>
    </xf>
    <xf borderId="0" fillId="5" fontId="5" numFmtId="0" xfId="0" applyAlignment="1" applyFont="1">
      <alignment vertical="bottom"/>
    </xf>
    <xf borderId="8" fillId="6" fontId="7" numFmtId="0" xfId="0" applyAlignment="1" applyBorder="1" applyFont="1">
      <alignment vertical="bottom"/>
    </xf>
    <xf borderId="8" fillId="8" fontId="7" numFmtId="0" xfId="0" applyAlignment="1" applyBorder="1" applyFill="1" applyFont="1">
      <alignment vertical="bottom"/>
    </xf>
    <xf borderId="8" fillId="9" fontId="7" numFmtId="0" xfId="0" applyAlignment="1" applyBorder="1" applyFill="1" applyFont="1">
      <alignment vertical="bottom"/>
    </xf>
    <xf borderId="8" fillId="10" fontId="7" numFmtId="0" xfId="0" applyAlignment="1" applyBorder="1" applyFill="1" applyFont="1">
      <alignment vertical="bottom"/>
    </xf>
    <xf borderId="0" fillId="0" fontId="8" numFmtId="0" xfId="0" applyAlignment="1" applyFont="1">
      <alignment shrinkToFit="0" wrapText="0"/>
    </xf>
    <xf borderId="8" fillId="11" fontId="7" numFmtId="0" xfId="0" applyAlignment="1" applyBorder="1" applyFill="1" applyFont="1">
      <alignment vertical="bottom"/>
    </xf>
    <xf borderId="8" fillId="5" fontId="7" numFmtId="0" xfId="0" applyAlignment="1" applyBorder="1" applyFont="1">
      <alignment vertical="bottom"/>
    </xf>
    <xf borderId="0" fillId="5" fontId="5" numFmtId="0" xfId="0" applyAlignment="1" applyFont="1">
      <alignment horizontal="left" vertical="bottom"/>
    </xf>
    <xf borderId="8" fillId="12" fontId="7" numFmtId="0" xfId="0" applyAlignment="1" applyBorder="1" applyFill="1" applyFont="1">
      <alignment vertical="bottom"/>
    </xf>
    <xf borderId="0" fillId="0" fontId="7" numFmtId="0" xfId="0" applyAlignment="1" applyFont="1">
      <alignment vertical="bottom"/>
    </xf>
    <xf borderId="0" fillId="13" fontId="2" numFmtId="0" xfId="0" applyAlignment="1" applyFill="1" applyFont="1">
      <alignment horizontal="left" shrinkToFit="0" vertical="bottom" wrapText="0"/>
    </xf>
    <xf borderId="8" fillId="6" fontId="3" numFmtId="0" xfId="0" applyAlignment="1" applyBorder="1" applyFont="1">
      <alignment horizontal="right" shrinkToFit="0" vertical="top" wrapText="1"/>
    </xf>
    <xf borderId="0" fillId="13" fontId="2" numFmtId="0" xfId="0" applyAlignment="1" applyFont="1">
      <alignment horizontal="left" readingOrder="0" shrinkToFit="0" vertical="bottom" wrapText="0"/>
    </xf>
    <xf borderId="8" fillId="8" fontId="3" numFmtId="0" xfId="0" applyAlignment="1" applyBorder="1" applyFont="1">
      <alignment horizontal="right" shrinkToFit="0" vertical="top" wrapText="1"/>
    </xf>
    <xf borderId="0" fillId="13" fontId="5" numFmtId="0" xfId="0" applyAlignment="1" applyFont="1">
      <alignment horizontal="left" shrinkToFit="0" vertical="bottom" wrapText="1"/>
    </xf>
    <xf borderId="8" fillId="8" fontId="3" numFmtId="0" xfId="0" applyAlignment="1" applyBorder="1" applyFont="1">
      <alignment shrinkToFit="0" vertical="top" wrapText="1"/>
    </xf>
    <xf borderId="0" fillId="13" fontId="5" numFmtId="0" xfId="0" applyAlignment="1" applyFont="1">
      <alignment horizontal="left" shrinkToFit="0" vertical="bottom" wrapText="0"/>
    </xf>
    <xf borderId="8" fillId="10" fontId="3" numFmtId="0" xfId="0" applyAlignment="1" applyBorder="1" applyFont="1">
      <alignment shrinkToFit="0" vertical="top" wrapText="1"/>
    </xf>
    <xf borderId="0" fillId="13" fontId="5" numFmtId="0" xfId="0" applyAlignment="1" applyFont="1">
      <alignment vertical="bottom"/>
    </xf>
    <xf borderId="0" fillId="14" fontId="9" numFmtId="0" xfId="0" applyAlignment="1" applyFill="1" applyFont="1">
      <alignment horizontal="left" vertical="bottom"/>
    </xf>
    <xf borderId="8" fillId="9" fontId="3" numFmtId="0" xfId="0" applyAlignment="1" applyBorder="1" applyFont="1">
      <alignment shrinkToFit="0" vertical="top" wrapText="1"/>
    </xf>
    <xf borderId="0" fillId="13" fontId="5" numFmtId="0" xfId="0" applyAlignment="1" applyFont="1">
      <alignment horizontal="left" vertical="bottom"/>
    </xf>
    <xf borderId="9" fillId="6" fontId="3" numFmtId="0" xfId="0" applyAlignment="1" applyBorder="1" applyFont="1">
      <alignment shrinkToFit="0" vertical="top" wrapText="1"/>
    </xf>
    <xf borderId="0" fillId="13" fontId="5" numFmtId="0" xfId="0" applyAlignment="1" applyFont="1">
      <alignment horizontal="left" shrinkToFit="0" wrapText="1"/>
    </xf>
    <xf borderId="7" fillId="4" fontId="7" numFmtId="0" xfId="0" applyAlignment="1" applyBorder="1" applyFont="1">
      <alignment vertical="bottom"/>
    </xf>
    <xf borderId="10" fillId="6" fontId="3" numFmtId="0" xfId="0" applyAlignment="1" applyBorder="1" applyFont="1">
      <alignment shrinkToFit="0" vertical="top" wrapText="1"/>
    </xf>
    <xf borderId="8" fillId="6" fontId="3" numFmtId="0" xfId="0" applyAlignment="1" applyBorder="1" applyFont="1">
      <alignment shrinkToFit="0" vertical="top" wrapText="1"/>
    </xf>
    <xf borderId="0" fillId="0" fontId="2" numFmtId="0" xfId="0" applyAlignment="1" applyFont="1">
      <alignment horizontal="left" shrinkToFit="0" vertical="bottom" wrapText="0"/>
    </xf>
    <xf borderId="0" fillId="0" fontId="5" numFmtId="0" xfId="0" applyAlignment="1" applyFont="1">
      <alignment readingOrder="0" vertical="bottom"/>
    </xf>
    <xf borderId="0" fillId="0" fontId="5" numFmtId="0" xfId="0" applyAlignment="1" applyFont="1">
      <alignment shrinkToFit="0" wrapText="1"/>
    </xf>
    <xf borderId="11" fillId="4" fontId="3" numFmtId="0" xfId="0" applyAlignment="1" applyBorder="1" applyFont="1">
      <alignment shrinkToFit="0" vertical="top" wrapText="1"/>
    </xf>
    <xf borderId="0" fillId="0" fontId="10" numFmtId="0" xfId="0" applyFont="1"/>
    <xf borderId="12" fillId="4" fontId="3" numFmtId="0" xfId="0" applyAlignment="1" applyBorder="1" applyFont="1">
      <alignment shrinkToFit="0" vertical="top" wrapText="1"/>
    </xf>
    <xf borderId="0" fillId="0" fontId="11" numFmtId="164" xfId="0" applyFont="1" applyNumberFormat="1"/>
    <xf borderId="0" fillId="15" fontId="9" numFmtId="0" xfId="0" applyAlignment="1" applyFill="1" applyFont="1">
      <alignment horizontal="left" vertical="bottom"/>
    </xf>
    <xf borderId="8" fillId="9" fontId="3" numFmtId="0" xfId="0" applyAlignment="1" applyBorder="1" applyFont="1">
      <alignment horizontal="right" shrinkToFit="0" vertical="top" wrapText="1"/>
    </xf>
    <xf borderId="0" fillId="0" fontId="5" numFmtId="0" xfId="0" applyAlignment="1" applyFont="1">
      <alignment horizontal="left" vertical="bottom"/>
    </xf>
    <xf borderId="8" fillId="11" fontId="3" numFmtId="0" xfId="0" applyAlignment="1" applyBorder="1" applyFont="1">
      <alignment shrinkToFit="0" vertical="top" wrapText="1"/>
    </xf>
    <xf borderId="0" fillId="0" fontId="12" numFmtId="0" xfId="0" applyFont="1"/>
    <xf borderId="8" fillId="5" fontId="3" numFmtId="0" xfId="0" applyAlignment="1" applyBorder="1" applyFont="1">
      <alignment shrinkToFit="0" vertical="top" wrapText="1"/>
    </xf>
    <xf borderId="0" fillId="0" fontId="13" numFmtId="0" xfId="0" applyAlignment="1" applyFont="1">
      <alignment shrinkToFit="0" wrapText="0"/>
    </xf>
    <xf borderId="0" fillId="0" fontId="2" numFmtId="0" xfId="0" applyAlignment="1" applyFont="1">
      <alignment horizontal="left" readingOrder="0" shrinkToFit="0" vertical="bottom" wrapText="0"/>
    </xf>
    <xf borderId="0" fillId="0" fontId="5" numFmtId="0" xfId="0" applyAlignment="1" applyFont="1">
      <alignment readingOrder="0"/>
    </xf>
    <xf borderId="0" fillId="0" fontId="14" numFmtId="0" xfId="0" applyAlignment="1" applyFont="1">
      <alignment readingOrder="0" vertical="bottom"/>
    </xf>
    <xf borderId="0" fillId="3" fontId="15" numFmtId="0" xfId="0" applyAlignment="1" applyFont="1">
      <alignment horizontal="left" readingOrder="0"/>
    </xf>
    <xf borderId="0" fillId="0" fontId="10" numFmtId="0" xfId="0" applyAlignment="1" applyFont="1">
      <alignment readingOrder="0" shrinkToFit="0" vertical="bottom" wrapText="0"/>
    </xf>
    <xf borderId="13" fillId="4" fontId="7" numFmtId="0" xfId="0" applyAlignment="1" applyBorder="1" applyFont="1">
      <alignment vertical="bottom"/>
    </xf>
    <xf borderId="0" fillId="0" fontId="16" numFmtId="0" xfId="0" applyAlignment="1" applyFont="1">
      <alignment readingOrder="0" vertical="bottom"/>
    </xf>
    <xf borderId="5" fillId="16" fontId="3" numFmtId="0" xfId="0" applyAlignment="1" applyBorder="1" applyFill="1" applyFont="1">
      <alignment shrinkToFit="0" vertical="top" wrapText="1"/>
    </xf>
    <xf borderId="0" fillId="3" fontId="17" numFmtId="0" xfId="0" applyAlignment="1" applyFont="1">
      <alignment horizontal="left"/>
    </xf>
    <xf borderId="13" fillId="16" fontId="3" numFmtId="0" xfId="0" applyAlignment="1" applyBorder="1" applyFont="1">
      <alignment shrinkToFit="0" vertical="top" wrapText="1"/>
    </xf>
    <xf borderId="7" fillId="16" fontId="7" numFmtId="0" xfId="0" applyAlignment="1" applyBorder="1" applyFont="1">
      <alignment vertical="bottom"/>
    </xf>
    <xf borderId="0" fillId="0" fontId="10" numFmtId="0" xfId="0" applyAlignment="1" applyFont="1">
      <alignment readingOrder="0" vertical="bottom"/>
    </xf>
    <xf borderId="8" fillId="16" fontId="3" numFmtId="0" xfId="0" applyAlignment="1" applyBorder="1" applyFont="1">
      <alignment horizontal="right" shrinkToFit="0" vertical="top" wrapText="1"/>
    </xf>
    <xf borderId="14" fillId="16" fontId="7" numFmtId="0" xfId="0" applyAlignment="1" applyBorder="1" applyFont="1">
      <alignment vertical="bottom"/>
    </xf>
    <xf borderId="0" fillId="3" fontId="17" numFmtId="0" xfId="0" applyAlignment="1" applyFont="1">
      <alignment horizontal="left" readingOrder="0"/>
    </xf>
    <xf borderId="15" fillId="10" fontId="7" numFmtId="0" xfId="0" applyAlignment="1" applyBorder="1" applyFont="1">
      <alignment vertical="bottom"/>
    </xf>
    <xf borderId="5" fillId="17" fontId="3" numFmtId="0" xfId="0" applyAlignment="1" applyBorder="1" applyFill="1" applyFont="1">
      <alignment shrinkToFit="0" vertical="top" wrapText="1"/>
    </xf>
    <xf borderId="13" fillId="17" fontId="7" numFmtId="0" xfId="0" applyAlignment="1" applyBorder="1" applyFont="1">
      <alignment vertical="bottom"/>
    </xf>
    <xf borderId="14" fillId="17" fontId="7" numFmtId="0" xfId="0" applyAlignment="1" applyBorder="1" applyFont="1">
      <alignment vertical="bottom"/>
    </xf>
    <xf borderId="0" fillId="9" fontId="7" numFmtId="0" xfId="0" applyAlignment="1" applyFont="1">
      <alignment vertical="bottom"/>
    </xf>
    <xf borderId="16" fillId="10" fontId="18" numFmtId="0" xfId="0" applyAlignment="1" applyBorder="1" applyFont="1">
      <alignment shrinkToFit="0" vertical="top" wrapText="0"/>
    </xf>
    <xf borderId="16" fillId="10" fontId="18" numFmtId="0" xfId="0" applyAlignment="1" applyBorder="1" applyFont="1">
      <alignment shrinkToFit="0" vertical="top" wrapText="1"/>
    </xf>
    <xf borderId="7" fillId="10" fontId="7" numFmtId="0" xfId="0" applyAlignment="1" applyBorder="1" applyFont="1">
      <alignment vertical="bottom"/>
    </xf>
    <xf borderId="7" fillId="11" fontId="3" numFmtId="0" xfId="0" applyAlignment="1" applyBorder="1" applyFont="1">
      <alignment shrinkToFit="0" vertical="top" wrapText="0"/>
    </xf>
    <xf borderId="8" fillId="17" fontId="7" numFmtId="0" xfId="0" applyAlignment="1" applyBorder="1" applyFont="1">
      <alignment vertical="bottom"/>
    </xf>
    <xf borderId="17" fillId="10" fontId="18" numFmtId="0" xfId="0" applyAlignment="1" applyBorder="1" applyFont="1">
      <alignment shrinkToFit="0" vertical="top" wrapText="0"/>
    </xf>
    <xf borderId="18" fillId="10" fontId="18" numFmtId="0" xfId="0" applyAlignment="1" applyBorder="1" applyFont="1">
      <alignment shrinkToFit="0" vertical="top" wrapText="1"/>
    </xf>
    <xf borderId="14" fillId="11" fontId="3" numFmtId="0" xfId="0" applyAlignment="1" applyBorder="1" applyFont="1">
      <alignment shrinkToFit="0" vertical="top" wrapText="0"/>
    </xf>
    <xf borderId="6" fillId="9" fontId="7" numFmtId="0" xfId="0" applyAlignment="1" applyBorder="1" applyFont="1">
      <alignment vertical="bottom"/>
    </xf>
    <xf borderId="13" fillId="10" fontId="7" numFmtId="0" xfId="0" applyAlignment="1" applyBorder="1" applyFont="1">
      <alignment shrinkToFit="0" vertical="top" wrapText="0"/>
    </xf>
    <xf borderId="13" fillId="10" fontId="7" numFmtId="0" xfId="0" applyAlignment="1" applyBorder="1" applyFont="1">
      <alignment shrinkToFit="0" vertical="top" wrapText="1"/>
    </xf>
    <xf borderId="12" fillId="9" fontId="7" numFmtId="0" xfId="0" applyAlignment="1" applyBorder="1" applyFont="1">
      <alignment vertical="bottom"/>
    </xf>
    <xf borderId="12" fillId="10" fontId="7" numFmtId="0" xfId="0" applyAlignment="1" applyBorder="1" applyFont="1">
      <alignment shrinkToFit="0" vertical="top" wrapText="0"/>
    </xf>
    <xf borderId="12" fillId="10" fontId="7" numFmtId="0" xfId="0" applyAlignment="1" applyBorder="1" applyFont="1">
      <alignment shrinkToFit="0" vertical="top" wrapText="1"/>
    </xf>
    <xf borderId="8" fillId="11" fontId="3" numFmtId="0" xfId="0" applyAlignment="1" applyBorder="1" applyFont="1">
      <alignment shrinkToFit="0" vertical="top" wrapText="0"/>
    </xf>
    <xf borderId="8" fillId="8" fontId="19" numFmtId="0" xfId="0" applyAlignment="1" applyBorder="1" applyFont="1">
      <alignment shrinkToFit="0" vertical="top" wrapText="1"/>
    </xf>
    <xf borderId="7" fillId="17" fontId="7" numFmtId="0" xfId="0" applyAlignment="1" applyBorder="1" applyFont="1">
      <alignment vertical="bottom"/>
    </xf>
    <xf borderId="8" fillId="9" fontId="19" numFmtId="0" xfId="0" applyAlignment="1" applyBorder="1" applyFont="1">
      <alignment shrinkToFit="0" vertical="top" wrapText="1"/>
    </xf>
    <xf borderId="17" fillId="10" fontId="19" numFmtId="0" xfId="0" applyAlignment="1" applyBorder="1" applyFont="1">
      <alignment shrinkToFit="0" vertical="top" wrapText="0"/>
    </xf>
    <xf borderId="17" fillId="10" fontId="19" numFmtId="0" xfId="0" applyAlignment="1" applyBorder="1" applyFont="1">
      <alignment shrinkToFit="0" vertical="top" wrapText="1"/>
    </xf>
    <xf borderId="19" fillId="10" fontId="19" numFmtId="0" xfId="0" applyAlignment="1" applyBorder="1" applyFont="1">
      <alignment shrinkToFit="0" vertical="top" wrapText="0"/>
    </xf>
    <xf borderId="18" fillId="10" fontId="19" numFmtId="0" xfId="0" applyAlignment="1" applyBorder="1" applyFont="1">
      <alignment shrinkToFit="0" vertical="top" wrapText="1"/>
    </xf>
    <xf borderId="8" fillId="8" fontId="18" numFmtId="0" xfId="0" applyAlignment="1" applyBorder="1" applyFont="1">
      <alignment shrinkToFit="0" vertical="top" wrapText="1"/>
    </xf>
    <xf borderId="5" fillId="18" fontId="3" numFmtId="0" xfId="0" applyAlignment="1" applyBorder="1" applyFill="1" applyFont="1">
      <alignment shrinkToFit="0" vertical="top" wrapText="1"/>
    </xf>
    <xf borderId="13" fillId="18" fontId="3" numFmtId="0" xfId="0" applyAlignment="1" applyBorder="1" applyFont="1">
      <alignment shrinkToFit="0" vertical="top" wrapText="1"/>
    </xf>
    <xf borderId="7" fillId="18" fontId="7" numFmtId="0" xfId="0" applyAlignment="1" applyBorder="1" applyFont="1">
      <alignment vertical="bottom"/>
    </xf>
    <xf borderId="8" fillId="18" fontId="7" numFmtId="0" xfId="0" applyAlignment="1" applyBorder="1" applyFont="1">
      <alignment vertical="bottom"/>
    </xf>
    <xf borderId="8" fillId="19" fontId="7" numFmtId="0" xfId="0" applyAlignment="1" applyBorder="1" applyFill="1" applyFont="1">
      <alignment vertical="bottom"/>
    </xf>
    <xf borderId="0" fillId="0" fontId="3" numFmtId="0" xfId="0" applyAlignment="1" applyFont="1">
      <alignment shrinkToFit="0" vertical="top" wrapText="1"/>
    </xf>
    <xf borderId="14" fillId="18" fontId="7" numFmtId="0" xfId="0" applyAlignment="1" applyBorder="1" applyFont="1">
      <alignment vertical="bottom"/>
    </xf>
    <xf borderId="13" fillId="17" fontId="3" numFmtId="0" xfId="0" applyAlignment="1" applyBorder="1" applyFont="1">
      <alignment shrinkToFit="0" vertical="top" wrapText="1"/>
    </xf>
    <xf borderId="12" fillId="8" fontId="3" numFmtId="0" xfId="0" applyAlignment="1" applyBorder="1" applyFont="1">
      <alignment shrinkToFit="0" vertical="top" wrapText="1"/>
    </xf>
    <xf borderId="14" fillId="9" fontId="3" numFmtId="0" xfId="0" applyAlignment="1" applyBorder="1" applyFont="1">
      <alignment shrinkToFit="0" vertical="top" wrapText="0"/>
    </xf>
    <xf borderId="12" fillId="8" fontId="7" numFmtId="0" xfId="0" applyAlignment="1" applyBorder="1" applyFont="1">
      <alignment vertical="bottom"/>
    </xf>
    <xf borderId="15" fillId="10" fontId="3" numFmtId="0" xfId="0" applyAlignment="1" applyBorder="1" applyFont="1">
      <alignment shrinkToFit="0" vertical="top" wrapText="1"/>
    </xf>
    <xf borderId="19" fillId="10" fontId="7" numFmtId="0" xfId="0" applyAlignment="1" applyBorder="1" applyFont="1">
      <alignment shrinkToFit="0" vertical="top" wrapText="0"/>
    </xf>
    <xf borderId="19" fillId="10" fontId="20" numFmtId="0" xfId="0" applyAlignment="1" applyBorder="1" applyFont="1">
      <alignment horizontal="left" shrinkToFit="0" vertical="top" wrapText="1"/>
    </xf>
    <xf borderId="8" fillId="16" fontId="7" numFmtId="0" xfId="0" applyAlignment="1" applyBorder="1" applyFont="1">
      <alignment vertical="bottom"/>
    </xf>
    <xf borderId="8" fillId="9" fontId="18" numFmtId="0" xfId="0" applyAlignment="1" applyBorder="1" applyFont="1">
      <alignment shrinkToFit="0" vertical="top" wrapText="1"/>
    </xf>
    <xf borderId="18" fillId="10" fontId="20" numFmtId="0" xfId="0" applyAlignment="1" applyBorder="1" applyFont="1">
      <alignment horizontal="left" shrinkToFit="0" vertical="top" wrapText="1"/>
    </xf>
    <xf borderId="19" fillId="10" fontId="3" numFmtId="0" xfId="0" applyAlignment="1" applyBorder="1" applyFont="1">
      <alignment shrinkToFit="0" vertical="top" wrapText="0"/>
    </xf>
    <xf borderId="8" fillId="8" fontId="21" numFmtId="0" xfId="0" applyAlignment="1" applyBorder="1" applyFont="1">
      <alignment shrinkToFit="0" vertical="top" wrapText="1"/>
    </xf>
    <xf borderId="8" fillId="9" fontId="22" numFmtId="0" xfId="0" applyAlignment="1" applyBorder="1" applyFont="1">
      <alignment shrinkToFit="0" vertical="top" wrapText="1"/>
    </xf>
    <xf borderId="8" fillId="10" fontId="22" numFmtId="0" xfId="0" applyAlignment="1" applyBorder="1" applyFont="1">
      <alignment shrinkToFit="0" vertical="top" wrapText="1"/>
    </xf>
    <xf borderId="0" fillId="16" fontId="7" numFmtId="0" xfId="0" applyAlignment="1" applyFont="1">
      <alignment vertical="bottom"/>
    </xf>
    <xf borderId="13" fillId="16" fontId="3" numFmtId="0" xfId="0" applyAlignment="1" applyBorder="1" applyFont="1">
      <alignment horizontal="right" shrinkToFit="0" vertical="top" wrapText="1"/>
    </xf>
    <xf borderId="0" fillId="8" fontId="3" numFmtId="0" xfId="0" applyAlignment="1" applyFont="1">
      <alignment horizontal="right" shrinkToFit="0" vertical="top" wrapText="1"/>
    </xf>
    <xf borderId="0" fillId="8" fontId="3" numFmtId="0" xfId="0" applyAlignment="1" applyFont="1">
      <alignment shrinkToFit="0" vertical="top" wrapText="1"/>
    </xf>
    <xf borderId="0" fillId="8" fontId="7" numFmtId="0" xfId="0" applyAlignment="1" applyFont="1">
      <alignment vertical="bottom"/>
    </xf>
    <xf borderId="6" fillId="8" fontId="7" numFmtId="0" xfId="0" applyAlignment="1" applyBorder="1" applyFont="1">
      <alignment vertical="bottom"/>
    </xf>
    <xf borderId="0" fillId="9" fontId="3" numFmtId="0" xfId="0" applyAlignment="1" applyFont="1">
      <alignment shrinkToFit="0" vertical="top" wrapText="1"/>
    </xf>
    <xf borderId="0" fillId="10" fontId="7" numFmtId="0" xfId="0" applyAlignment="1" applyFont="1">
      <alignment vertical="bottom"/>
    </xf>
    <xf borderId="0" fillId="11" fontId="7" numFmtId="0" xfId="0" applyAlignment="1" applyFont="1">
      <alignment vertical="bottom"/>
    </xf>
    <xf borderId="0" fillId="5" fontId="7" numFmtId="0" xfId="0" applyAlignment="1" applyFont="1">
      <alignment vertical="bottom"/>
    </xf>
    <xf borderId="0" fillId="12" fontId="7" numFmtId="0" xfId="0" applyAlignment="1" applyFont="1">
      <alignment vertical="bottom"/>
    </xf>
    <xf borderId="0" fillId="0" fontId="11" numFmtId="0" xfId="0" applyAlignment="1" applyFont="1">
      <alignment shrinkToFit="0" wrapText="0"/>
    </xf>
    <xf borderId="0" fillId="10" fontId="3" numFmtId="0" xfId="0" applyAlignment="1" applyFont="1">
      <alignment shrinkToFit="0" vertical="top" wrapText="1"/>
    </xf>
    <xf borderId="0" fillId="0" fontId="23" numFmtId="0" xfId="0" applyAlignment="1" applyFont="1">
      <alignment vertical="bottom"/>
    </xf>
    <xf borderId="0" fillId="0" fontId="24" numFmtId="0" xfId="0" applyFont="1"/>
    <xf borderId="0" fillId="0" fontId="25" numFmtId="0" xfId="0" applyAlignment="1" applyFont="1">
      <alignment horizontal="left" shrinkToFit="0" vertical="bottom" wrapText="0"/>
    </xf>
    <xf borderId="0" fillId="0" fontId="25" numFmtId="0" xfId="0" applyAlignment="1" applyFont="1">
      <alignment horizontal="left" vertical="bottom"/>
    </xf>
    <xf borderId="0" fillId="0" fontId="25" numFmtId="0" xfId="0" applyFont="1"/>
    <xf borderId="0" fillId="0" fontId="25"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0"/>
  <cols>
    <col customWidth="1" min="1" max="1" width="14.43"/>
    <col customWidth="1" min="2" max="2" width="33.43"/>
    <col customWidth="1" min="3" max="3" width="45.71"/>
    <col customWidth="1" min="4" max="4" width="36.57"/>
    <col customWidth="1" min="5" max="5" width="46.57"/>
    <col customWidth="1" min="6" max="6" width="40.14"/>
    <col customWidth="1" min="7" max="7" width="39.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2" t="s">
        <v>1</v>
      </c>
      <c r="B1" s="2" t="s">
        <v>3</v>
      </c>
      <c r="C1" s="2" t="s">
        <v>4</v>
      </c>
      <c r="D1" s="4" t="s">
        <v>5</v>
      </c>
      <c r="E1" s="6" t="s">
        <v>20</v>
      </c>
      <c r="F1" s="2" t="s">
        <v>37</v>
      </c>
      <c r="G1" s="6" t="s">
        <v>39</v>
      </c>
      <c r="H1" s="2" t="s">
        <v>41</v>
      </c>
      <c r="I1" s="2" t="s">
        <v>42</v>
      </c>
      <c r="J1" s="2" t="s">
        <v>43</v>
      </c>
      <c r="K1" s="2" t="s">
        <v>44</v>
      </c>
      <c r="L1" s="8" t="s">
        <v>45</v>
      </c>
      <c r="M1" s="8" t="s">
        <v>73</v>
      </c>
      <c r="N1" s="10" t="s">
        <v>74</v>
      </c>
      <c r="O1" s="10" t="s">
        <v>98</v>
      </c>
      <c r="P1" s="12">
        <f>dataReport!C1</f>
        <v>2</v>
      </c>
      <c r="Q1" s="12">
        <f>dataReport!D1</f>
        <v>3</v>
      </c>
      <c r="R1" s="12">
        <f>dataReport!E1</f>
        <v>4</v>
      </c>
      <c r="S1" s="12">
        <f>dataReport!F1</f>
        <v>5</v>
      </c>
      <c r="T1" s="12">
        <f>dataReport!G1</f>
        <v>6</v>
      </c>
      <c r="U1" s="12">
        <f>dataReport!H1</f>
        <v>7</v>
      </c>
      <c r="V1" s="12" t="s">
        <v>126</v>
      </c>
      <c r="W1" s="10" t="s">
        <v>127</v>
      </c>
      <c r="X1" s="10" t="s">
        <v>128</v>
      </c>
      <c r="Y1" s="10" t="s">
        <v>129</v>
      </c>
      <c r="Z1" s="10" t="s">
        <v>130</v>
      </c>
      <c r="AA1" s="10" t="s">
        <v>131</v>
      </c>
      <c r="AB1" s="10">
        <v>9.0</v>
      </c>
      <c r="AC1" s="10"/>
      <c r="AD1" s="10">
        <v>10.0</v>
      </c>
      <c r="AE1" s="15" t="s">
        <v>132</v>
      </c>
    </row>
    <row r="2" ht="15.75" customHeight="1">
      <c r="A2" s="17"/>
      <c r="B2" s="17" t="s">
        <v>155</v>
      </c>
      <c r="C2" s="17" t="s">
        <v>156</v>
      </c>
      <c r="D2" s="19" t="s">
        <v>158</v>
      </c>
      <c r="E2" s="17" t="s">
        <v>44</v>
      </c>
      <c r="F2" s="17"/>
      <c r="G2" s="17"/>
      <c r="H2" s="22"/>
      <c r="I2" s="22"/>
      <c r="J2" s="17"/>
      <c r="K2" s="22"/>
      <c r="L2" s="25"/>
      <c r="M2" s="27"/>
      <c r="N2" s="12"/>
      <c r="O2" s="12"/>
      <c r="P2" s="12" t="str">
        <f>dataReport!C2</f>
        <v>field</v>
      </c>
      <c r="Q2" s="12" t="str">
        <f>dataReport!D2</f>
        <v>dataType</v>
      </c>
      <c r="R2" s="12" t="str">
        <f>dataReport!E2</f>
        <v>distinctValues</v>
      </c>
      <c r="S2" s="12" t="str">
        <f>dataReport!F2</f>
        <v>numRecords</v>
      </c>
      <c r="T2" s="12" t="str">
        <f>dataReport!G2</f>
        <v>minLength</v>
      </c>
      <c r="U2" s="12" t="str">
        <f>dataReport!H2</f>
        <v>maxLength</v>
      </c>
      <c r="V2" s="12" t="s">
        <v>126</v>
      </c>
      <c r="W2" s="12" t="s">
        <v>127</v>
      </c>
      <c r="X2" s="12" t="s">
        <v>9</v>
      </c>
      <c r="Y2" s="12" t="s">
        <v>255</v>
      </c>
      <c r="Z2" s="12" t="str">
        <f>dataReport!I2</f>
        <v>meanLength</v>
      </c>
      <c r="AA2" s="12" t="str">
        <f>dataReport!J2</f>
        <v>sampleValues</v>
      </c>
      <c r="AB2" s="12" t="str">
        <f>dataReport!K2</f>
        <v/>
      </c>
      <c r="AC2" s="12" t="s">
        <v>262</v>
      </c>
      <c r="AD2" s="12" t="str">
        <f>dataReport!L2</f>
        <v/>
      </c>
      <c r="AE2" s="32"/>
    </row>
    <row r="3" ht="15.75" customHeight="1">
      <c r="A3" s="17"/>
      <c r="B3" s="17" t="s">
        <v>269</v>
      </c>
      <c r="C3" s="17" t="s">
        <v>271</v>
      </c>
      <c r="D3" s="19" t="s">
        <v>158</v>
      </c>
      <c r="E3" s="17" t="s">
        <v>44</v>
      </c>
      <c r="F3" s="17"/>
      <c r="G3" s="35"/>
      <c r="H3" s="22"/>
      <c r="I3" s="22"/>
      <c r="J3" s="17"/>
      <c r="K3" s="22"/>
      <c r="L3" s="25"/>
      <c r="M3" s="27"/>
      <c r="N3" s="12"/>
      <c r="O3" s="12"/>
      <c r="P3" s="12"/>
      <c r="Q3" s="12"/>
      <c r="R3" s="12"/>
      <c r="S3" s="12"/>
      <c r="T3" s="12"/>
      <c r="U3" s="12"/>
      <c r="V3" s="12"/>
      <c r="W3" s="12"/>
      <c r="X3" s="12"/>
      <c r="Y3" s="12"/>
      <c r="Z3" s="12"/>
      <c r="AA3" s="12"/>
      <c r="AB3" s="12"/>
      <c r="AC3" s="12"/>
      <c r="AD3" s="12"/>
      <c r="AE3" s="32"/>
    </row>
    <row r="4" ht="15.75" customHeight="1">
      <c r="A4" s="38" t="s">
        <v>298</v>
      </c>
      <c r="B4" s="38" t="s">
        <v>317</v>
      </c>
      <c r="C4" s="40" t="s">
        <v>318</v>
      </c>
      <c r="D4" s="42" t="s">
        <v>333</v>
      </c>
      <c r="E4" s="38" t="s">
        <v>352</v>
      </c>
      <c r="F4" s="38"/>
      <c r="G4" s="44"/>
      <c r="H4" s="44"/>
      <c r="I4" s="44"/>
      <c r="J4" s="38"/>
      <c r="K4" s="44"/>
      <c r="L4" s="46"/>
      <c r="M4" s="47" t="b">
        <v>0</v>
      </c>
      <c r="N4" s="12"/>
      <c r="O4" s="12"/>
      <c r="P4" s="12"/>
      <c r="Q4" s="12"/>
      <c r="R4" s="12"/>
      <c r="S4" s="12"/>
      <c r="T4" s="12"/>
      <c r="U4" s="12"/>
      <c r="V4" s="12"/>
      <c r="W4" s="12"/>
      <c r="X4" s="12"/>
      <c r="Y4" s="12"/>
      <c r="Z4" s="12"/>
      <c r="AA4" s="12"/>
      <c r="AB4" s="12"/>
      <c r="AC4" s="12"/>
      <c r="AD4" s="12"/>
      <c r="AE4" s="32"/>
    </row>
    <row r="5" ht="15.75" customHeight="1">
      <c r="A5" s="38" t="s">
        <v>298</v>
      </c>
      <c r="B5" s="38" t="s">
        <v>392</v>
      </c>
      <c r="C5" s="40" t="s">
        <v>394</v>
      </c>
      <c r="D5" s="42" t="s">
        <v>395</v>
      </c>
      <c r="E5" s="38" t="s">
        <v>396</v>
      </c>
      <c r="F5" s="38"/>
      <c r="G5" s="49"/>
      <c r="H5" s="44"/>
      <c r="I5" s="44"/>
      <c r="J5" s="38"/>
      <c r="K5" s="44"/>
      <c r="L5" s="46"/>
      <c r="M5" s="47" t="b">
        <v>0</v>
      </c>
      <c r="N5" s="12"/>
      <c r="O5" s="12"/>
      <c r="P5" s="12"/>
      <c r="Q5" s="12"/>
      <c r="R5" s="12"/>
      <c r="S5" s="12"/>
      <c r="T5" s="12"/>
      <c r="U5" s="12"/>
      <c r="V5" s="12"/>
      <c r="W5" s="12"/>
      <c r="X5" s="12"/>
      <c r="Y5" s="12"/>
      <c r="Z5" s="12"/>
      <c r="AA5" s="12"/>
      <c r="AB5" s="12"/>
      <c r="AC5" s="12"/>
      <c r="AD5" s="12"/>
      <c r="AE5" s="32"/>
    </row>
    <row r="6" ht="15.75" customHeight="1">
      <c r="A6" s="38" t="s">
        <v>298</v>
      </c>
      <c r="B6" s="38" t="s">
        <v>423</v>
      </c>
      <c r="C6" s="38" t="s">
        <v>426</v>
      </c>
      <c r="D6" s="42" t="s">
        <v>427</v>
      </c>
      <c r="E6" s="38" t="s">
        <v>428</v>
      </c>
      <c r="F6" s="38"/>
      <c r="G6" s="49"/>
      <c r="H6" s="44"/>
      <c r="I6" s="44"/>
      <c r="J6" s="38"/>
      <c r="K6" s="44"/>
      <c r="L6" s="46"/>
      <c r="M6" s="47" t="b">
        <v>0</v>
      </c>
      <c r="N6" s="12"/>
      <c r="O6" s="12"/>
      <c r="P6" s="12"/>
      <c r="Q6" s="12"/>
      <c r="R6" s="12"/>
      <c r="S6" s="12"/>
      <c r="T6" s="12"/>
      <c r="U6" s="12"/>
      <c r="V6" s="12"/>
      <c r="W6" s="12"/>
      <c r="X6" s="12"/>
      <c r="Y6" s="12"/>
      <c r="Z6" s="12"/>
      <c r="AA6" s="12"/>
      <c r="AB6" s="12"/>
      <c r="AC6" s="12"/>
      <c r="AD6" s="12"/>
      <c r="AE6" s="32"/>
    </row>
    <row r="7" ht="15.75" customHeight="1">
      <c r="A7" s="38" t="s">
        <v>298</v>
      </c>
      <c r="B7" s="38" t="s">
        <v>127</v>
      </c>
      <c r="C7" s="40" t="s">
        <v>431</v>
      </c>
      <c r="D7" s="51" t="s">
        <v>432</v>
      </c>
      <c r="E7" s="38" t="s">
        <v>439</v>
      </c>
      <c r="F7" s="38"/>
      <c r="G7" s="44"/>
      <c r="H7" s="44"/>
      <c r="I7" s="44"/>
      <c r="J7" s="38"/>
      <c r="K7" s="44"/>
      <c r="L7" s="46"/>
      <c r="M7" s="47" t="b">
        <v>0</v>
      </c>
      <c r="N7" s="12"/>
      <c r="O7" s="12"/>
      <c r="P7" s="12"/>
      <c r="Q7" s="12"/>
      <c r="R7" s="12"/>
      <c r="S7" s="12"/>
      <c r="T7" s="12"/>
      <c r="U7" s="12"/>
      <c r="V7" s="12"/>
      <c r="W7" s="12"/>
      <c r="X7" s="12"/>
      <c r="Y7" s="12"/>
      <c r="Z7" s="12"/>
      <c r="AA7" s="12"/>
      <c r="AB7" s="12"/>
      <c r="AC7" s="12"/>
      <c r="AD7" s="12"/>
      <c r="AE7" s="32"/>
    </row>
    <row r="8" ht="15.75" customHeight="1">
      <c r="A8" s="38" t="s">
        <v>298</v>
      </c>
      <c r="B8" s="38" t="s">
        <v>444</v>
      </c>
      <c r="C8" s="40" t="s">
        <v>447</v>
      </c>
      <c r="D8" s="42" t="s">
        <v>449</v>
      </c>
      <c r="E8" s="38" t="s">
        <v>450</v>
      </c>
      <c r="F8" s="38"/>
      <c r="G8" s="44"/>
      <c r="H8" s="44"/>
      <c r="I8" s="44"/>
      <c r="J8" s="38"/>
      <c r="K8" s="44"/>
      <c r="L8" s="46"/>
      <c r="M8" s="47" t="b">
        <v>0</v>
      </c>
      <c r="N8" s="12"/>
      <c r="O8" s="12"/>
      <c r="P8" s="12"/>
      <c r="Q8" s="12"/>
      <c r="R8" s="12"/>
      <c r="S8" s="12"/>
      <c r="T8" s="12"/>
      <c r="U8" s="12"/>
      <c r="V8" s="12"/>
      <c r="W8" s="12"/>
      <c r="X8" s="12"/>
      <c r="Y8" s="12"/>
      <c r="Z8" s="12"/>
      <c r="AA8" s="12"/>
      <c r="AB8" s="12"/>
      <c r="AC8" s="12"/>
      <c r="AD8" s="12"/>
      <c r="AE8" s="32"/>
    </row>
    <row r="9" ht="15.75" customHeight="1">
      <c r="A9" s="38" t="s">
        <v>298</v>
      </c>
      <c r="B9" s="38" t="s">
        <v>455</v>
      </c>
      <c r="C9" s="38">
        <v>0.0</v>
      </c>
      <c r="D9" s="42" t="s">
        <v>456</v>
      </c>
      <c r="E9" s="38" t="s">
        <v>457</v>
      </c>
      <c r="F9" s="38"/>
      <c r="G9" s="44"/>
      <c r="H9" s="44"/>
      <c r="I9" s="44"/>
      <c r="J9" s="38"/>
      <c r="K9" s="44"/>
      <c r="L9" s="46"/>
      <c r="M9" s="47" t="b">
        <v>0</v>
      </c>
      <c r="N9" s="12"/>
      <c r="O9" s="12"/>
      <c r="P9" s="12"/>
      <c r="Q9" s="12"/>
      <c r="R9" s="12"/>
      <c r="S9" s="12"/>
      <c r="T9" s="12"/>
      <c r="U9" s="12"/>
      <c r="V9" s="12"/>
      <c r="W9" s="12"/>
      <c r="X9" s="12"/>
      <c r="Y9" s="12"/>
      <c r="Z9" s="12"/>
      <c r="AA9" s="12"/>
      <c r="AB9" s="12"/>
      <c r="AC9" s="12"/>
      <c r="AD9" s="12"/>
      <c r="AE9" s="32"/>
    </row>
    <row r="10" ht="15.75" customHeight="1">
      <c r="A10" s="38" t="s">
        <v>298</v>
      </c>
      <c r="B10" s="38" t="s">
        <v>460</v>
      </c>
      <c r="C10" s="40" t="s">
        <v>461</v>
      </c>
      <c r="D10" s="42" t="s">
        <v>463</v>
      </c>
      <c r="E10" s="38"/>
      <c r="F10" s="38"/>
      <c r="G10" s="49"/>
      <c r="H10" s="44"/>
      <c r="I10" s="44"/>
      <c r="J10" s="38"/>
      <c r="K10" s="44"/>
      <c r="L10" s="46"/>
      <c r="M10" s="49" t="b">
        <v>1</v>
      </c>
      <c r="N10" s="12"/>
      <c r="O10" s="12"/>
      <c r="P10" s="12"/>
      <c r="Q10" s="12"/>
      <c r="R10" s="12"/>
      <c r="S10" s="12"/>
      <c r="T10" s="12"/>
      <c r="U10" s="12"/>
      <c r="V10" s="12"/>
      <c r="W10" s="12"/>
      <c r="X10" s="12"/>
      <c r="Y10" s="12"/>
      <c r="Z10" s="12"/>
      <c r="AA10" s="12"/>
      <c r="AB10" s="12"/>
      <c r="AC10" s="12"/>
      <c r="AD10" s="12"/>
      <c r="AE10" s="32"/>
    </row>
    <row r="11" ht="15.75" customHeight="1">
      <c r="A11" s="38" t="s">
        <v>298</v>
      </c>
      <c r="B11" s="38" t="s">
        <v>467</v>
      </c>
      <c r="C11" s="38" t="s">
        <v>469</v>
      </c>
      <c r="D11" s="42" t="s">
        <v>471</v>
      </c>
      <c r="E11" s="38"/>
      <c r="F11" s="38"/>
      <c r="G11" s="49"/>
      <c r="H11" s="44"/>
      <c r="I11" s="44"/>
      <c r="J11" s="38"/>
      <c r="K11" s="44"/>
      <c r="L11" s="46"/>
      <c r="M11" s="49" t="b">
        <v>1</v>
      </c>
      <c r="N11" s="12"/>
      <c r="O11" s="12"/>
      <c r="P11" s="12"/>
      <c r="Q11" s="12"/>
      <c r="R11" s="12"/>
      <c r="S11" s="12"/>
      <c r="T11" s="12"/>
      <c r="U11" s="12"/>
      <c r="V11" s="12"/>
      <c r="W11" s="12"/>
      <c r="X11" s="12"/>
      <c r="Y11" s="12"/>
      <c r="Z11" s="12"/>
      <c r="AA11" s="12"/>
      <c r="AB11" s="12"/>
      <c r="AC11" s="12"/>
      <c r="AD11" s="12"/>
      <c r="AE11" s="32"/>
    </row>
    <row r="12" ht="15.75" customHeight="1">
      <c r="A12" s="38" t="s">
        <v>298</v>
      </c>
      <c r="B12" s="38" t="s">
        <v>477</v>
      </c>
      <c r="C12" s="38" t="s">
        <v>479</v>
      </c>
      <c r="D12" s="42" t="s">
        <v>481</v>
      </c>
      <c r="E12" s="38"/>
      <c r="F12" s="38"/>
      <c r="G12" s="44"/>
      <c r="H12" s="44"/>
      <c r="I12" s="44"/>
      <c r="J12" s="38"/>
      <c r="K12" s="44"/>
      <c r="L12" s="46"/>
      <c r="M12" s="49" t="b">
        <v>1</v>
      </c>
      <c r="N12" s="12"/>
      <c r="O12" s="12"/>
      <c r="P12" s="12"/>
      <c r="Q12" s="12"/>
      <c r="R12" s="12"/>
      <c r="S12" s="12"/>
      <c r="T12" s="12"/>
      <c r="U12" s="12"/>
      <c r="V12" s="12"/>
      <c r="W12" s="12"/>
      <c r="X12" s="12"/>
      <c r="Y12" s="12"/>
      <c r="Z12" s="12"/>
      <c r="AA12" s="12"/>
      <c r="AB12" s="12"/>
      <c r="AC12" s="12"/>
      <c r="AD12" s="12"/>
      <c r="AE12" s="32"/>
    </row>
    <row r="13" ht="15.75" customHeight="1">
      <c r="A13" s="38" t="s">
        <v>298</v>
      </c>
      <c r="B13" s="38" t="s">
        <v>489</v>
      </c>
      <c r="C13" s="38" t="s">
        <v>479</v>
      </c>
      <c r="D13" s="42" t="s">
        <v>492</v>
      </c>
      <c r="E13" s="38"/>
      <c r="F13" s="38"/>
      <c r="G13" s="44"/>
      <c r="H13" s="44"/>
      <c r="I13" s="44"/>
      <c r="J13" s="38"/>
      <c r="K13" s="44"/>
      <c r="L13" s="46"/>
      <c r="M13" s="49" t="b">
        <v>1</v>
      </c>
      <c r="N13" s="12"/>
      <c r="O13" s="12"/>
      <c r="P13" s="12"/>
      <c r="Q13" s="12"/>
      <c r="R13" s="12"/>
      <c r="S13" s="12"/>
      <c r="T13" s="12"/>
      <c r="U13" s="12"/>
      <c r="V13" s="12"/>
      <c r="W13" s="12"/>
      <c r="X13" s="12"/>
      <c r="Y13" s="12"/>
      <c r="Z13" s="12"/>
      <c r="AA13" s="12"/>
      <c r="AB13" s="12"/>
      <c r="AC13" s="12"/>
      <c r="AD13" s="12"/>
      <c r="AE13" s="32"/>
    </row>
    <row r="14" ht="15.75" customHeight="1">
      <c r="A14" s="55" t="s">
        <v>501</v>
      </c>
      <c r="B14" s="56" t="s">
        <v>511</v>
      </c>
      <c r="C14" s="12" t="s">
        <v>520</v>
      </c>
      <c r="D14" s="57"/>
      <c r="E14" s="55"/>
      <c r="F14" s="12"/>
      <c r="G14" s="59"/>
      <c r="H14" s="12"/>
      <c r="I14" s="12"/>
      <c r="J14" s="12"/>
      <c r="K14" s="12"/>
      <c r="L14" s="62"/>
      <c r="M14" s="64"/>
      <c r="N14" s="66"/>
      <c r="O14" s="66"/>
      <c r="P14" s="66"/>
      <c r="Q14" s="66"/>
      <c r="R14" s="66"/>
      <c r="S14" s="66"/>
      <c r="T14" s="66"/>
      <c r="U14" s="66"/>
      <c r="V14" s="66"/>
      <c r="W14" s="66"/>
      <c r="X14" s="66"/>
      <c r="Y14" s="66"/>
      <c r="Z14" s="66"/>
      <c r="AA14" s="66"/>
      <c r="AB14" s="66"/>
      <c r="AC14" s="66"/>
      <c r="AD14" s="66"/>
      <c r="AE14" s="68"/>
    </row>
    <row r="15" ht="15.75" customHeight="1">
      <c r="A15" s="69" t="s">
        <v>570</v>
      </c>
      <c r="B15" s="70" t="s">
        <v>574</v>
      </c>
      <c r="C15" s="71" t="s">
        <v>580</v>
      </c>
      <c r="D15" s="72"/>
      <c r="E15" s="69" t="s">
        <v>588</v>
      </c>
      <c r="F15" s="70"/>
      <c r="G15" s="73"/>
      <c r="H15" s="12"/>
      <c r="I15" s="12"/>
      <c r="J15" s="12"/>
      <c r="K15" s="12"/>
      <c r="L15" s="62"/>
      <c r="M15" s="64"/>
      <c r="N15" s="66"/>
      <c r="O15" s="66"/>
      <c r="P15" s="66"/>
      <c r="Q15" s="66"/>
      <c r="R15" s="66"/>
      <c r="S15" s="66"/>
      <c r="T15" s="66"/>
      <c r="U15" s="66"/>
      <c r="V15" s="66"/>
      <c r="W15" s="66"/>
      <c r="X15" s="66"/>
      <c r="Y15" s="66"/>
      <c r="Z15" s="66"/>
      <c r="AA15" s="66"/>
      <c r="AB15" s="66"/>
      <c r="AC15" s="66"/>
      <c r="AD15" s="66"/>
      <c r="AE15" s="68"/>
    </row>
    <row r="16" ht="15.75" customHeight="1">
      <c r="A16" s="69" t="s">
        <v>570</v>
      </c>
      <c r="B16" s="70" t="s">
        <v>599</v>
      </c>
      <c r="C16" s="72" t="s">
        <v>431</v>
      </c>
      <c r="D16" s="72"/>
      <c r="E16" s="55"/>
      <c r="F16" s="70" t="s">
        <v>602</v>
      </c>
      <c r="G16" s="75" t="s">
        <v>603</v>
      </c>
      <c r="H16" s="12"/>
      <c r="I16" s="12"/>
      <c r="J16" s="12"/>
      <c r="K16" s="12"/>
      <c r="L16" s="62"/>
      <c r="M16" s="64"/>
      <c r="N16" s="66"/>
      <c r="O16" s="66"/>
      <c r="P16" s="66"/>
      <c r="Q16" s="66"/>
      <c r="R16" s="66"/>
      <c r="S16" s="66"/>
      <c r="T16" s="66"/>
      <c r="U16" s="66"/>
      <c r="V16" s="66"/>
      <c r="W16" s="66"/>
      <c r="X16" s="66"/>
      <c r="Y16" s="66"/>
      <c r="Z16" s="66"/>
      <c r="AA16" s="66"/>
      <c r="AB16" s="66"/>
      <c r="AC16" s="66"/>
      <c r="AD16" s="66"/>
      <c r="AE16" s="68"/>
    </row>
    <row r="17" ht="15.75" customHeight="1">
      <c r="A17" s="69" t="s">
        <v>614</v>
      </c>
      <c r="B17" s="70" t="s">
        <v>615</v>
      </c>
      <c r="C17" s="70" t="s">
        <v>616</v>
      </c>
      <c r="D17" s="72" t="s">
        <v>617</v>
      </c>
      <c r="E17" s="77" t="s">
        <v>618</v>
      </c>
      <c r="F17" s="70"/>
      <c r="G17" s="73"/>
      <c r="H17" s="12"/>
      <c r="I17" s="12"/>
      <c r="J17" s="12"/>
      <c r="K17" s="12"/>
      <c r="L17" s="62"/>
      <c r="M17" s="64"/>
      <c r="N17" s="66"/>
      <c r="O17" s="66"/>
      <c r="P17" s="66"/>
      <c r="Q17" s="66"/>
      <c r="R17" s="66"/>
      <c r="S17" s="66"/>
      <c r="T17" s="66"/>
      <c r="U17" s="66"/>
      <c r="V17" s="66"/>
      <c r="W17" s="66"/>
      <c r="X17" s="66"/>
      <c r="Y17" s="66"/>
      <c r="Z17" s="66"/>
      <c r="AA17" s="66"/>
      <c r="AB17" s="66"/>
      <c r="AC17" s="66"/>
      <c r="AD17" s="66"/>
      <c r="AE17" s="68"/>
    </row>
    <row r="18" ht="15.75" customHeight="1">
      <c r="A18" s="69" t="s">
        <v>614</v>
      </c>
      <c r="B18" s="70" t="s">
        <v>634</v>
      </c>
      <c r="C18" s="70" t="s">
        <v>635</v>
      </c>
      <c r="D18" s="72" t="s">
        <v>636</v>
      </c>
      <c r="E18" s="77" t="s">
        <v>618</v>
      </c>
      <c r="F18" s="70"/>
      <c r="G18" s="80"/>
      <c r="H18" s="12"/>
      <c r="I18" s="12"/>
      <c r="J18" s="12"/>
      <c r="K18" s="12"/>
      <c r="L18" s="62"/>
      <c r="M18" s="64"/>
      <c r="N18" s="66"/>
      <c r="O18" s="66"/>
      <c r="P18" s="66"/>
      <c r="Q18" s="66"/>
      <c r="R18" s="66"/>
      <c r="S18" s="66"/>
      <c r="T18" s="66"/>
      <c r="U18" s="66"/>
      <c r="V18" s="66"/>
      <c r="W18" s="66"/>
      <c r="X18" s="66"/>
      <c r="Y18" s="66"/>
      <c r="Z18" s="66"/>
      <c r="AA18" s="66"/>
      <c r="AB18" s="66"/>
      <c r="AC18" s="66"/>
      <c r="AD18" s="66"/>
      <c r="AE18" s="68"/>
    </row>
    <row r="19" ht="15.75" customHeight="1">
      <c r="A19" s="69" t="s">
        <v>614</v>
      </c>
      <c r="B19" s="70" t="s">
        <v>655</v>
      </c>
      <c r="C19" s="70" t="s">
        <v>656</v>
      </c>
      <c r="D19" s="72" t="s">
        <v>657</v>
      </c>
      <c r="E19" s="77" t="s">
        <v>618</v>
      </c>
      <c r="F19" s="70"/>
      <c r="G19" s="80"/>
      <c r="H19" s="12"/>
      <c r="I19" s="12"/>
      <c r="J19" s="12"/>
      <c r="K19" s="12"/>
      <c r="L19" s="62"/>
      <c r="M19" s="64"/>
      <c r="N19" s="66"/>
      <c r="O19" s="66"/>
      <c r="P19" s="66"/>
      <c r="Q19" s="66"/>
      <c r="R19" s="66"/>
      <c r="S19" s="66"/>
      <c r="T19" s="66"/>
      <c r="U19" s="66"/>
      <c r="V19" s="66"/>
      <c r="W19" s="66"/>
      <c r="X19" s="66"/>
      <c r="Y19" s="66"/>
      <c r="Z19" s="66"/>
      <c r="AA19" s="66"/>
      <c r="AB19" s="66"/>
      <c r="AC19" s="66"/>
      <c r="AD19" s="66"/>
      <c r="AE19" s="68"/>
    </row>
    <row r="20" ht="15.75" customHeight="1">
      <c r="A20" s="69" t="s">
        <v>614</v>
      </c>
      <c r="B20" s="70" t="s">
        <v>666</v>
      </c>
      <c r="C20" s="70" t="s">
        <v>668</v>
      </c>
      <c r="D20" s="72" t="s">
        <v>671</v>
      </c>
      <c r="E20" s="77" t="s">
        <v>618</v>
      </c>
      <c r="F20" s="70"/>
      <c r="G20" s="73"/>
      <c r="H20" s="12"/>
      <c r="I20" s="12"/>
      <c r="J20" s="12"/>
      <c r="K20" s="12"/>
      <c r="L20" s="62"/>
      <c r="M20" s="64"/>
      <c r="N20" s="66"/>
      <c r="O20" s="66"/>
      <c r="P20" s="66"/>
      <c r="Q20" s="66"/>
      <c r="R20" s="66"/>
      <c r="S20" s="66"/>
      <c r="T20" s="66"/>
      <c r="U20" s="66"/>
      <c r="V20" s="66"/>
      <c r="W20" s="66"/>
      <c r="X20" s="66"/>
      <c r="Y20" s="66"/>
      <c r="Z20" s="66"/>
      <c r="AA20" s="66"/>
      <c r="AB20" s="66"/>
      <c r="AC20" s="66"/>
      <c r="AD20" s="66"/>
      <c r="AE20" s="68"/>
    </row>
    <row r="21" ht="15.75" customHeight="1">
      <c r="A21" s="69" t="s">
        <v>614</v>
      </c>
      <c r="B21" s="70" t="s">
        <v>681</v>
      </c>
      <c r="C21" s="70" t="s">
        <v>682</v>
      </c>
      <c r="D21" s="72" t="s">
        <v>684</v>
      </c>
      <c r="E21" s="77" t="s">
        <v>618</v>
      </c>
      <c r="F21" s="70"/>
      <c r="G21" s="73"/>
      <c r="H21" s="12"/>
      <c r="I21" s="12"/>
      <c r="J21" s="12"/>
      <c r="K21" s="12"/>
      <c r="L21" s="62"/>
      <c r="M21" s="64"/>
      <c r="N21" s="66"/>
      <c r="O21" s="66"/>
      <c r="P21" s="66"/>
      <c r="Q21" s="66"/>
      <c r="R21" s="66"/>
      <c r="S21" s="66"/>
      <c r="T21" s="66"/>
      <c r="U21" s="66"/>
      <c r="V21" s="66"/>
      <c r="W21" s="66"/>
      <c r="X21" s="66"/>
      <c r="Y21" s="66"/>
      <c r="Z21" s="66"/>
      <c r="AA21" s="66"/>
      <c r="AB21" s="66"/>
      <c r="AC21" s="66"/>
      <c r="AD21" s="66"/>
      <c r="AE21" s="68"/>
    </row>
    <row r="22" ht="15.75" customHeight="1">
      <c r="A22" s="69" t="s">
        <v>614</v>
      </c>
      <c r="B22" s="70" t="s">
        <v>687</v>
      </c>
      <c r="C22" s="70" t="s">
        <v>688</v>
      </c>
      <c r="D22" s="72" t="s">
        <v>690</v>
      </c>
      <c r="E22" s="83" t="s">
        <v>618</v>
      </c>
      <c r="F22" s="12"/>
      <c r="G22" s="59"/>
      <c r="H22" s="12"/>
      <c r="I22" s="12"/>
      <c r="J22" s="12"/>
      <c r="K22" s="12"/>
      <c r="L22" s="62"/>
      <c r="M22" s="64"/>
      <c r="N22" s="66"/>
      <c r="O22" s="66"/>
      <c r="P22" s="66"/>
      <c r="Q22" s="66"/>
      <c r="R22" s="66"/>
      <c r="S22" s="66"/>
      <c r="T22" s="66"/>
      <c r="U22" s="66"/>
      <c r="V22" s="66"/>
      <c r="W22" s="66"/>
      <c r="X22" s="66"/>
      <c r="Y22" s="66"/>
      <c r="Z22" s="66"/>
      <c r="AA22" s="66"/>
      <c r="AB22" s="66"/>
      <c r="AC22" s="66"/>
      <c r="AD22" s="66"/>
      <c r="AE22" s="68"/>
    </row>
    <row r="23" ht="15.75" customHeight="1">
      <c r="A23" s="69" t="s">
        <v>614</v>
      </c>
      <c r="B23" s="70" t="s">
        <v>701</v>
      </c>
      <c r="C23" s="70" t="s">
        <v>703</v>
      </c>
      <c r="D23" s="72" t="s">
        <v>704</v>
      </c>
      <c r="E23" s="77" t="s">
        <v>618</v>
      </c>
      <c r="F23" s="12"/>
      <c r="G23" s="59"/>
      <c r="H23" s="12"/>
      <c r="I23" s="12"/>
      <c r="J23" s="12"/>
      <c r="K23" s="12"/>
      <c r="L23" s="62"/>
      <c r="M23" s="64"/>
      <c r="N23" s="66"/>
      <c r="O23" s="66"/>
      <c r="P23" s="66"/>
      <c r="Q23" s="66"/>
      <c r="R23" s="66"/>
      <c r="S23" s="66"/>
      <c r="T23" s="66"/>
      <c r="U23" s="66"/>
      <c r="V23" s="66"/>
      <c r="W23" s="66"/>
      <c r="X23" s="66"/>
      <c r="Y23" s="66"/>
      <c r="Z23" s="66"/>
      <c r="AA23" s="66"/>
      <c r="AB23" s="66"/>
      <c r="AC23" s="66"/>
      <c r="AD23" s="66"/>
      <c r="AE23" s="68"/>
    </row>
    <row r="24" ht="15.75" customHeight="1">
      <c r="A24" s="69" t="s">
        <v>614</v>
      </c>
      <c r="B24" s="70" t="s">
        <v>707</v>
      </c>
      <c r="C24" s="70" t="s">
        <v>708</v>
      </c>
      <c r="D24" s="72" t="s">
        <v>709</v>
      </c>
      <c r="E24" s="77" t="s">
        <v>618</v>
      </c>
      <c r="F24" s="12"/>
      <c r="G24" s="59"/>
      <c r="H24" s="12"/>
      <c r="I24" s="12"/>
      <c r="J24" s="12"/>
      <c r="K24" s="12"/>
      <c r="L24" s="62"/>
      <c r="M24" s="64"/>
      <c r="N24" s="66"/>
      <c r="O24" s="66"/>
      <c r="P24" s="66"/>
      <c r="Q24" s="66"/>
      <c r="R24" s="66"/>
      <c r="S24" s="66"/>
      <c r="T24" s="66"/>
      <c r="U24" s="66"/>
      <c r="V24" s="66"/>
      <c r="W24" s="66"/>
      <c r="X24" s="66"/>
      <c r="Y24" s="66"/>
      <c r="Z24" s="66"/>
      <c r="AA24" s="66"/>
      <c r="AB24" s="66"/>
      <c r="AC24" s="66"/>
      <c r="AD24" s="66"/>
      <c r="AE24" s="68"/>
    </row>
    <row r="25" ht="15.75" customHeight="1">
      <c r="A25" s="69" t="s">
        <v>614</v>
      </c>
      <c r="B25" s="70" t="s">
        <v>714</v>
      </c>
      <c r="C25" s="70" t="s">
        <v>716</v>
      </c>
      <c r="D25" s="72" t="s">
        <v>717</v>
      </c>
      <c r="E25" s="77" t="s">
        <v>618</v>
      </c>
      <c r="F25" s="12"/>
      <c r="G25" s="59"/>
      <c r="H25" s="12"/>
      <c r="I25" s="12"/>
      <c r="J25" s="12"/>
      <c r="K25" s="12"/>
      <c r="L25" s="62"/>
      <c r="M25" s="64"/>
      <c r="N25" s="66"/>
      <c r="O25" s="66"/>
      <c r="P25" s="66"/>
      <c r="Q25" s="66"/>
      <c r="R25" s="66"/>
      <c r="S25" s="66"/>
      <c r="T25" s="66"/>
      <c r="U25" s="66"/>
      <c r="V25" s="66"/>
      <c r="W25" s="66"/>
      <c r="X25" s="66"/>
      <c r="Y25" s="66"/>
      <c r="Z25" s="66"/>
      <c r="AA25" s="66"/>
      <c r="AB25" s="66"/>
      <c r="AC25" s="66"/>
      <c r="AD25" s="66"/>
      <c r="AE25" s="6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c r="B35" s="70"/>
    </row>
    <row r="36" ht="15.75" customHeight="1">
      <c r="B36" s="70"/>
    </row>
    <row r="37" ht="15.75" customHeight="1">
      <c r="B37" s="70"/>
    </row>
    <row r="38" ht="15.75" customHeight="1">
      <c r="B38" s="70"/>
    </row>
    <row r="39" ht="15.75" customHeight="1">
      <c r="B39" s="70"/>
    </row>
    <row r="40" ht="15.75" customHeight="1">
      <c r="B40" s="70"/>
    </row>
    <row r="41" ht="15.75" customHeight="1">
      <c r="B41" s="70"/>
    </row>
    <row r="42" ht="15.75" customHeight="1">
      <c r="B42" s="70"/>
    </row>
    <row r="43" ht="15.75" customHeight="1">
      <c r="B43" s="70"/>
    </row>
    <row r="44" ht="15.75" customHeight="1">
      <c r="B44" s="70"/>
    </row>
    <row r="45" ht="15.75" customHeight="1">
      <c r="B45" s="70"/>
    </row>
    <row r="46" ht="15.75" customHeight="1">
      <c r="B46" s="70"/>
    </row>
    <row r="47" ht="15.75" customHeight="1">
      <c r="B47" s="70"/>
    </row>
    <row r="48" ht="15.75" customHeight="1">
      <c r="B48" s="70"/>
    </row>
    <row r="49" ht="15.75" customHeight="1">
      <c r="B49" s="70"/>
    </row>
    <row r="50" ht="15.75" customHeight="1">
      <c r="B50" s="70"/>
    </row>
    <row r="51" ht="15.75" customHeight="1">
      <c r="B51" s="70"/>
    </row>
    <row r="52" ht="15.75" customHeight="1">
      <c r="B52" s="70"/>
    </row>
    <row r="53" ht="15.75" customHeight="1">
      <c r="B53" s="70"/>
    </row>
    <row r="54" ht="15.75" customHeight="1">
      <c r="B54" s="70"/>
    </row>
    <row r="55" ht="15.75" customHeight="1">
      <c r="B55" s="70"/>
    </row>
    <row r="56" ht="15.75" customHeight="1">
      <c r="B56" s="70"/>
    </row>
    <row r="57" ht="15.75" customHeight="1">
      <c r="B57" s="70"/>
    </row>
    <row r="58" ht="15.75" customHeight="1">
      <c r="B58" s="70"/>
    </row>
    <row r="59" ht="15.75" customHeight="1">
      <c r="B59" s="70"/>
    </row>
    <row r="60" ht="15.75" customHeight="1">
      <c r="B60" s="70"/>
    </row>
    <row r="61" ht="15.75" customHeight="1">
      <c r="B61" s="70"/>
    </row>
    <row r="62" ht="15.75" customHeight="1">
      <c r="B62" s="70"/>
    </row>
    <row r="63" ht="15.75" customHeight="1">
      <c r="B63" s="70"/>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autoFilter ref="$A$1:$AD$25"/>
  <conditionalFormatting sqref="L14:L16 L17:L984">
    <cfRule type="cellIs" dxfId="0" priority="1" operator="equal">
      <formula>"verified"</formula>
    </cfRule>
  </conditionalFormatting>
  <conditionalFormatting sqref="L14:L16 L17:L984">
    <cfRule type="cellIs" dxfId="1" priority="2" operator="equal">
      <formula>"complete"</formula>
    </cfRule>
  </conditionalFormatting>
  <conditionalFormatting sqref="L14:L16 L17:L984">
    <cfRule type="cellIs" dxfId="2" priority="3" operator="equal">
      <formula>"draft"</formula>
    </cfRule>
  </conditionalFormatting>
  <conditionalFormatting sqref="L14:L16 L17:L984">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 B26:B31">
      <formula1>dataReport!$C:$C</formula1>
    </dataValidation>
    <dataValidation type="list" allowBlank="1" sqref="A2:A31">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31">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t="s">
        <v>0</v>
      </c>
      <c r="B1" s="3" t="s">
        <v>2</v>
      </c>
      <c r="C1" s="3" t="s">
        <v>7</v>
      </c>
      <c r="D1" s="5" t="s">
        <v>8</v>
      </c>
      <c r="E1" s="5" t="s">
        <v>24</v>
      </c>
      <c r="F1" s="5" t="s">
        <v>25</v>
      </c>
      <c r="G1" s="5" t="s">
        <v>26</v>
      </c>
      <c r="H1" s="5" t="s">
        <v>27</v>
      </c>
      <c r="I1" s="5" t="s">
        <v>28</v>
      </c>
      <c r="J1" s="5" t="s">
        <v>29</v>
      </c>
      <c r="K1" s="5" t="s">
        <v>30</v>
      </c>
      <c r="L1" s="5" t="s">
        <v>32</v>
      </c>
      <c r="M1" s="5" t="s">
        <v>34</v>
      </c>
      <c r="N1" s="5" t="s">
        <v>35</v>
      </c>
      <c r="O1" s="5" t="s">
        <v>36</v>
      </c>
      <c r="P1" s="5" t="s">
        <v>38</v>
      </c>
      <c r="Q1" s="7" t="s">
        <v>40</v>
      </c>
      <c r="R1" s="7" t="s">
        <v>57</v>
      </c>
      <c r="S1" s="9" t="s">
        <v>59</v>
      </c>
      <c r="T1" s="9" t="s">
        <v>85</v>
      </c>
      <c r="U1" s="5" t="s">
        <v>87</v>
      </c>
      <c r="V1" s="5" t="s">
        <v>88</v>
      </c>
      <c r="W1" s="5" t="s">
        <v>90</v>
      </c>
      <c r="X1" s="5" t="s">
        <v>91</v>
      </c>
      <c r="Y1" s="5" t="s">
        <v>92</v>
      </c>
      <c r="Z1" s="5" t="s">
        <v>93</v>
      </c>
      <c r="AA1" s="5" t="s">
        <v>94</v>
      </c>
      <c r="AB1" s="11" t="s">
        <v>96</v>
      </c>
    </row>
    <row r="2" ht="15.75" customHeight="1">
      <c r="A2" s="13" t="s">
        <v>109</v>
      </c>
      <c r="B2" s="14" t="s">
        <v>123</v>
      </c>
      <c r="C2" s="16" t="s">
        <v>136</v>
      </c>
      <c r="D2" s="18">
        <v>1.0</v>
      </c>
      <c r="E2" s="18">
        <v>0.0</v>
      </c>
      <c r="F2" s="18">
        <v>1.0</v>
      </c>
      <c r="G2" s="18">
        <v>0.0</v>
      </c>
      <c r="H2" s="20" t="s">
        <v>167</v>
      </c>
      <c r="I2" s="21"/>
      <c r="J2" s="21"/>
      <c r="K2" s="20" t="s">
        <v>188</v>
      </c>
      <c r="L2" s="21"/>
      <c r="M2" s="21"/>
      <c r="N2" s="21"/>
      <c r="O2" s="21"/>
      <c r="P2" s="20" t="s">
        <v>191</v>
      </c>
      <c r="Q2" s="21"/>
      <c r="R2" s="21"/>
      <c r="S2" s="21"/>
      <c r="T2" s="21"/>
      <c r="U2" s="21"/>
      <c r="V2" s="21"/>
      <c r="W2" s="21"/>
      <c r="X2" s="21"/>
      <c r="Y2" s="21"/>
      <c r="Z2" s="21"/>
      <c r="AA2" s="21"/>
      <c r="AB2" s="23"/>
    </row>
    <row r="3" ht="15.75" customHeight="1">
      <c r="A3" s="24" t="s">
        <v>109</v>
      </c>
      <c r="B3" s="24" t="s">
        <v>210</v>
      </c>
      <c r="C3" s="26"/>
      <c r="D3" s="28"/>
      <c r="E3" s="28"/>
      <c r="F3" s="29"/>
      <c r="G3" s="29"/>
      <c r="H3" s="29"/>
      <c r="I3" s="29"/>
      <c r="J3" s="29"/>
      <c r="K3" s="29"/>
      <c r="L3" s="29"/>
      <c r="M3" s="30"/>
      <c r="N3" s="30"/>
      <c r="O3" s="30"/>
      <c r="P3" s="30"/>
      <c r="Q3" s="30"/>
      <c r="R3" s="31"/>
      <c r="S3" s="31"/>
      <c r="T3" s="31"/>
      <c r="U3" s="33"/>
      <c r="V3" s="33"/>
      <c r="W3" s="33"/>
      <c r="X3" s="34"/>
      <c r="Y3" s="34"/>
      <c r="Z3" s="36"/>
      <c r="AA3" s="36"/>
      <c r="AB3" s="37"/>
    </row>
    <row r="4" ht="15.75" customHeight="1">
      <c r="A4" s="24" t="s">
        <v>109</v>
      </c>
      <c r="B4" s="24" t="s">
        <v>307</v>
      </c>
      <c r="C4" s="26"/>
      <c r="D4" s="39">
        <v>1.0</v>
      </c>
      <c r="E4" s="39">
        <v>1.0</v>
      </c>
      <c r="F4" s="41">
        <v>1.0</v>
      </c>
      <c r="G4" s="41">
        <v>1.0</v>
      </c>
      <c r="H4" s="43" t="s">
        <v>167</v>
      </c>
      <c r="I4" s="43" t="s">
        <v>365</v>
      </c>
      <c r="J4" s="43" t="s">
        <v>366</v>
      </c>
      <c r="K4" s="43" t="s">
        <v>367</v>
      </c>
      <c r="L4" s="29"/>
      <c r="M4" s="30"/>
      <c r="N4" s="30"/>
      <c r="O4" s="30"/>
      <c r="P4" s="30"/>
      <c r="Q4" s="30"/>
      <c r="R4" s="45" t="s">
        <v>369</v>
      </c>
      <c r="S4" s="45" t="s">
        <v>377</v>
      </c>
      <c r="T4" s="31"/>
      <c r="U4" s="33"/>
      <c r="V4" s="33"/>
      <c r="W4" s="33"/>
      <c r="X4" s="34"/>
      <c r="Y4" s="34"/>
      <c r="Z4" s="36"/>
      <c r="AA4" s="36"/>
      <c r="AB4" s="37"/>
    </row>
    <row r="5" ht="15.75" customHeight="1">
      <c r="A5" s="24" t="s">
        <v>109</v>
      </c>
      <c r="B5" s="24" t="s">
        <v>380</v>
      </c>
      <c r="C5" s="26"/>
      <c r="D5" s="39">
        <v>1.0</v>
      </c>
      <c r="E5" s="39">
        <v>2.0</v>
      </c>
      <c r="F5" s="41">
        <v>1.0</v>
      </c>
      <c r="G5" s="41">
        <v>2.0</v>
      </c>
      <c r="H5" s="43" t="s">
        <v>167</v>
      </c>
      <c r="I5" s="43" t="s">
        <v>381</v>
      </c>
      <c r="J5" s="43" t="s">
        <v>382</v>
      </c>
      <c r="K5" s="43" t="s">
        <v>384</v>
      </c>
      <c r="L5" s="29"/>
      <c r="M5" s="30"/>
      <c r="N5" s="48" t="s">
        <v>385</v>
      </c>
      <c r="O5" s="48" t="s">
        <v>403</v>
      </c>
      <c r="P5" s="30"/>
      <c r="Q5" s="30"/>
      <c r="R5" s="45" t="s">
        <v>369</v>
      </c>
      <c r="S5" s="45" t="s">
        <v>405</v>
      </c>
      <c r="T5" s="31"/>
      <c r="U5" s="33"/>
      <c r="V5" s="33"/>
      <c r="W5" s="33"/>
      <c r="X5" s="34"/>
      <c r="Y5" s="34"/>
      <c r="Z5" s="36"/>
      <c r="AA5" s="36"/>
      <c r="AB5" s="37"/>
    </row>
    <row r="6" ht="15.75" customHeight="1">
      <c r="A6" s="24" t="s">
        <v>109</v>
      </c>
      <c r="B6" s="24" t="s">
        <v>409</v>
      </c>
      <c r="C6" s="26"/>
      <c r="D6" s="39">
        <v>1.0</v>
      </c>
      <c r="E6" s="39">
        <v>3.0</v>
      </c>
      <c r="F6" s="41">
        <v>1.0</v>
      </c>
      <c r="G6" s="41">
        <v>3.0</v>
      </c>
      <c r="H6" s="43" t="s">
        <v>167</v>
      </c>
      <c r="I6" s="43" t="s">
        <v>412</v>
      </c>
      <c r="J6" s="43" t="s">
        <v>414</v>
      </c>
      <c r="K6" s="43" t="s">
        <v>415</v>
      </c>
      <c r="L6" s="43" t="s">
        <v>417</v>
      </c>
      <c r="M6" s="30"/>
      <c r="N6" s="30"/>
      <c r="O6" s="30"/>
      <c r="P6" s="30"/>
      <c r="Q6" s="30"/>
      <c r="R6" s="31"/>
      <c r="S6" s="31"/>
      <c r="T6" s="31"/>
      <c r="U6" s="33"/>
      <c r="V6" s="33"/>
      <c r="W6" s="33"/>
      <c r="X6" s="34"/>
      <c r="Y6" s="34"/>
      <c r="Z6" s="36"/>
      <c r="AA6" s="36"/>
      <c r="AB6" s="37"/>
    </row>
    <row r="7" ht="15.75" customHeight="1">
      <c r="A7" s="24" t="s">
        <v>109</v>
      </c>
      <c r="B7" s="24" t="s">
        <v>409</v>
      </c>
      <c r="C7" s="26"/>
      <c r="D7" s="39">
        <v>1.0</v>
      </c>
      <c r="E7" s="39">
        <v>4.0</v>
      </c>
      <c r="F7" s="41">
        <v>1.0</v>
      </c>
      <c r="G7" s="41">
        <v>4.0</v>
      </c>
      <c r="H7" s="43" t="s">
        <v>167</v>
      </c>
      <c r="I7" s="43" t="s">
        <v>421</v>
      </c>
      <c r="J7" s="43" t="s">
        <v>422</v>
      </c>
      <c r="K7" s="43" t="s">
        <v>425</v>
      </c>
      <c r="L7" s="29"/>
      <c r="M7" s="30"/>
      <c r="N7" s="30"/>
      <c r="O7" s="30"/>
      <c r="P7" s="30"/>
      <c r="Q7" s="30"/>
      <c r="R7" s="31"/>
      <c r="S7" s="31"/>
      <c r="T7" s="31"/>
      <c r="U7" s="33"/>
      <c r="V7" s="33"/>
      <c r="W7" s="33"/>
      <c r="X7" s="34"/>
      <c r="Y7" s="34"/>
      <c r="Z7" s="36"/>
      <c r="AA7" s="36"/>
      <c r="AB7" s="37"/>
    </row>
    <row r="8" ht="15.75" customHeight="1">
      <c r="A8" s="50" t="s">
        <v>109</v>
      </c>
      <c r="B8" s="24" t="s">
        <v>433</v>
      </c>
      <c r="C8" s="26"/>
      <c r="D8" s="28"/>
      <c r="E8" s="28"/>
      <c r="F8" s="29"/>
      <c r="G8" s="29"/>
      <c r="H8" s="29"/>
      <c r="I8" s="29"/>
      <c r="J8" s="29"/>
      <c r="K8" s="29"/>
      <c r="L8" s="29"/>
      <c r="M8" s="30"/>
      <c r="N8" s="30"/>
      <c r="O8" s="30"/>
      <c r="P8" s="30"/>
      <c r="Q8" s="30"/>
      <c r="R8" s="31"/>
      <c r="S8" s="31"/>
      <c r="T8" s="31"/>
      <c r="U8" s="33"/>
      <c r="V8" s="33"/>
      <c r="W8" s="33"/>
      <c r="X8" s="34"/>
      <c r="Y8" s="34"/>
      <c r="Z8" s="36"/>
      <c r="AA8" s="36"/>
      <c r="AB8" s="37"/>
    </row>
    <row r="9" ht="15.75" customHeight="1">
      <c r="A9" s="13" t="s">
        <v>437</v>
      </c>
      <c r="B9" s="14" t="s">
        <v>440</v>
      </c>
      <c r="C9" s="52"/>
      <c r="D9" s="18">
        <v>2.0</v>
      </c>
      <c r="E9" s="18">
        <v>0.0</v>
      </c>
      <c r="F9" s="18">
        <v>2.0</v>
      </c>
      <c r="G9" s="18">
        <v>0.0</v>
      </c>
      <c r="H9" s="20" t="s">
        <v>453</v>
      </c>
      <c r="I9" s="21"/>
      <c r="J9" s="21"/>
      <c r="K9" s="20" t="s">
        <v>454</v>
      </c>
      <c r="L9" s="21"/>
      <c r="M9" s="21"/>
      <c r="N9" s="21"/>
      <c r="O9" s="21"/>
      <c r="P9" s="21"/>
      <c r="Q9" s="21"/>
      <c r="R9" s="21"/>
      <c r="S9" s="21"/>
      <c r="T9" s="21"/>
      <c r="U9" s="21"/>
      <c r="V9" s="21"/>
      <c r="W9" s="21"/>
      <c r="X9" s="21"/>
      <c r="Y9" s="21"/>
      <c r="Z9" s="21"/>
      <c r="AA9" s="21"/>
      <c r="AB9" s="23"/>
    </row>
    <row r="10" ht="15.75" customHeight="1">
      <c r="A10" s="53" t="s">
        <v>437</v>
      </c>
      <c r="B10" s="53" t="s">
        <v>464</v>
      </c>
      <c r="C10" s="28"/>
      <c r="D10" s="28"/>
      <c r="E10" s="28"/>
      <c r="F10" s="29"/>
      <c r="G10" s="29"/>
      <c r="H10" s="29"/>
      <c r="I10" s="29"/>
      <c r="J10" s="29"/>
      <c r="K10" s="29"/>
      <c r="L10" s="29"/>
      <c r="M10" s="30"/>
      <c r="N10" s="30"/>
      <c r="O10" s="30"/>
      <c r="P10" s="30"/>
      <c r="Q10" s="30"/>
      <c r="R10" s="31"/>
      <c r="S10" s="31"/>
      <c r="T10" s="31"/>
      <c r="U10" s="33"/>
      <c r="V10" s="33"/>
      <c r="W10" s="33"/>
      <c r="X10" s="34"/>
      <c r="Y10" s="34"/>
      <c r="Z10" s="36"/>
      <c r="AA10" s="36"/>
      <c r="AB10" s="37"/>
    </row>
    <row r="11" ht="15.75" customHeight="1">
      <c r="A11" s="54" t="s">
        <v>437</v>
      </c>
      <c r="B11" s="54" t="s">
        <v>307</v>
      </c>
      <c r="C11" s="28"/>
      <c r="D11" s="39">
        <v>2.0</v>
      </c>
      <c r="E11" s="39">
        <v>1.0</v>
      </c>
      <c r="F11" s="41">
        <v>2.0</v>
      </c>
      <c r="G11" s="41">
        <v>1.0</v>
      </c>
      <c r="H11" s="43" t="s">
        <v>453</v>
      </c>
      <c r="I11" s="43" t="s">
        <v>486</v>
      </c>
      <c r="J11" s="43" t="s">
        <v>488</v>
      </c>
      <c r="K11" s="29"/>
      <c r="L11" s="29"/>
      <c r="M11" s="30"/>
      <c r="N11" s="30"/>
      <c r="O11" s="30"/>
      <c r="P11" s="30"/>
      <c r="Q11" s="30"/>
      <c r="R11" s="45" t="s">
        <v>369</v>
      </c>
      <c r="S11" s="45" t="s">
        <v>377</v>
      </c>
      <c r="T11" s="31"/>
      <c r="U11" s="33"/>
      <c r="V11" s="33"/>
      <c r="W11" s="33"/>
      <c r="X11" s="34"/>
      <c r="Y11" s="34"/>
      <c r="Z11" s="36"/>
      <c r="AA11" s="36"/>
      <c r="AB11" s="37"/>
    </row>
    <row r="12" ht="15.75" customHeight="1">
      <c r="A12" s="54" t="s">
        <v>437</v>
      </c>
      <c r="B12" s="54" t="s">
        <v>494</v>
      </c>
      <c r="C12" s="28"/>
      <c r="D12" s="39">
        <v>2.0</v>
      </c>
      <c r="E12" s="39">
        <v>2.0</v>
      </c>
      <c r="F12" s="41">
        <v>2.0</v>
      </c>
      <c r="G12" s="41">
        <v>2.0</v>
      </c>
      <c r="H12" s="43" t="s">
        <v>453</v>
      </c>
      <c r="I12" s="43" t="s">
        <v>496</v>
      </c>
      <c r="J12" s="43" t="s">
        <v>497</v>
      </c>
      <c r="K12" s="43" t="s">
        <v>498</v>
      </c>
      <c r="L12" s="29"/>
      <c r="M12" s="30"/>
      <c r="N12" s="30"/>
      <c r="O12" s="30"/>
      <c r="P12" s="30"/>
      <c r="Q12" s="30"/>
      <c r="R12" s="31"/>
      <c r="S12" s="31"/>
      <c r="T12" s="31"/>
      <c r="U12" s="33"/>
      <c r="V12" s="33"/>
      <c r="W12" s="33"/>
      <c r="X12" s="34"/>
      <c r="Y12" s="34"/>
      <c r="Z12" s="36"/>
      <c r="AA12" s="36"/>
      <c r="AB12" s="37"/>
    </row>
    <row r="13" ht="15.75" customHeight="1">
      <c r="A13" s="54" t="s">
        <v>437</v>
      </c>
      <c r="B13" s="54" t="s">
        <v>502</v>
      </c>
      <c r="C13" s="28"/>
      <c r="D13" s="39">
        <v>2.0</v>
      </c>
      <c r="E13" s="39">
        <v>3.0</v>
      </c>
      <c r="F13" s="41">
        <v>2.0</v>
      </c>
      <c r="G13" s="41">
        <v>3.0</v>
      </c>
      <c r="H13" s="43" t="s">
        <v>453</v>
      </c>
      <c r="I13" s="43" t="s">
        <v>504</v>
      </c>
      <c r="J13" s="43" t="s">
        <v>505</v>
      </c>
      <c r="K13" s="43" t="s">
        <v>507</v>
      </c>
      <c r="L13" s="29"/>
      <c r="M13" s="30"/>
      <c r="N13" s="30"/>
      <c r="O13" s="30"/>
      <c r="P13" s="30"/>
      <c r="Q13" s="30"/>
      <c r="R13" s="31"/>
      <c r="S13" s="31"/>
      <c r="T13" s="31"/>
      <c r="U13" s="33"/>
      <c r="V13" s="33"/>
      <c r="W13" s="33"/>
      <c r="X13" s="34"/>
      <c r="Y13" s="34"/>
      <c r="Z13" s="36"/>
      <c r="AA13" s="36"/>
      <c r="AB13" s="37"/>
    </row>
    <row r="14" ht="15.75" customHeight="1">
      <c r="A14" s="54" t="s">
        <v>437</v>
      </c>
      <c r="B14" s="54" t="s">
        <v>510</v>
      </c>
      <c r="C14" s="28"/>
      <c r="D14" s="39">
        <v>2.0</v>
      </c>
      <c r="E14" s="39">
        <v>4.0</v>
      </c>
      <c r="F14" s="41">
        <v>2.0</v>
      </c>
      <c r="G14" s="41">
        <v>4.0</v>
      </c>
      <c r="H14" s="43" t="s">
        <v>453</v>
      </c>
      <c r="I14" s="43" t="s">
        <v>513</v>
      </c>
      <c r="J14" s="43" t="s">
        <v>514</v>
      </c>
      <c r="K14" s="43" t="s">
        <v>515</v>
      </c>
      <c r="L14" s="29"/>
      <c r="M14" s="30"/>
      <c r="N14" s="30"/>
      <c r="O14" s="30"/>
      <c r="P14" s="30"/>
      <c r="Q14" s="30"/>
      <c r="R14" s="45" t="s">
        <v>517</v>
      </c>
      <c r="S14" s="45" t="s">
        <v>519</v>
      </c>
      <c r="T14" s="31"/>
      <c r="U14" s="33"/>
      <c r="V14" s="33"/>
      <c r="W14" s="33"/>
      <c r="X14" s="34"/>
      <c r="Y14" s="34"/>
      <c r="Z14" s="36"/>
      <c r="AA14" s="36"/>
      <c r="AB14" s="37"/>
    </row>
    <row r="15" ht="15.75" customHeight="1">
      <c r="A15" s="58" t="s">
        <v>521</v>
      </c>
      <c r="B15" s="60" t="s">
        <v>531</v>
      </c>
      <c r="C15" s="21"/>
      <c r="D15" s="18">
        <v>3.0</v>
      </c>
      <c r="E15" s="18">
        <v>0.0</v>
      </c>
      <c r="F15" s="18">
        <v>3.0</v>
      </c>
      <c r="G15" s="18">
        <v>0.0</v>
      </c>
      <c r="H15" s="20" t="s">
        <v>149</v>
      </c>
      <c r="I15" s="21"/>
      <c r="J15" s="21"/>
      <c r="K15" s="20" t="s">
        <v>535</v>
      </c>
      <c r="L15" s="21"/>
      <c r="M15" s="21"/>
      <c r="N15" s="21"/>
      <c r="O15" s="21"/>
      <c r="P15" s="21"/>
      <c r="Q15" s="21"/>
      <c r="R15" s="21"/>
      <c r="S15" s="21"/>
      <c r="T15" s="21"/>
      <c r="U15" s="21"/>
      <c r="V15" s="21"/>
      <c r="W15" s="21"/>
      <c r="X15" s="21"/>
      <c r="Y15" s="21"/>
      <c r="Z15" s="21"/>
      <c r="AA15" s="21"/>
      <c r="AB15" s="23"/>
    </row>
    <row r="16" ht="15.75" customHeight="1">
      <c r="A16" s="54" t="s">
        <v>521</v>
      </c>
      <c r="B16" s="54" t="s">
        <v>494</v>
      </c>
      <c r="C16" s="28"/>
      <c r="D16" s="39">
        <v>3.0</v>
      </c>
      <c r="E16" s="39">
        <v>1.0</v>
      </c>
      <c r="F16" s="41">
        <v>3.0</v>
      </c>
      <c r="G16" s="41">
        <v>1.0</v>
      </c>
      <c r="H16" s="43" t="s">
        <v>149</v>
      </c>
      <c r="I16" s="43" t="s">
        <v>365</v>
      </c>
      <c r="J16" s="43" t="s">
        <v>536</v>
      </c>
      <c r="K16" s="29"/>
      <c r="L16" s="29"/>
      <c r="M16" s="30"/>
      <c r="N16" s="30"/>
      <c r="O16" s="30"/>
      <c r="P16" s="30"/>
      <c r="Q16" s="30"/>
      <c r="R16" s="31"/>
      <c r="S16" s="31"/>
      <c r="T16" s="31"/>
      <c r="U16" s="33"/>
      <c r="V16" s="33"/>
      <c r="W16" s="33"/>
      <c r="X16" s="34"/>
      <c r="Y16" s="34"/>
      <c r="Z16" s="36"/>
      <c r="AA16" s="36"/>
      <c r="AB16" s="37"/>
    </row>
    <row r="17" ht="15.75" customHeight="1">
      <c r="A17" s="54" t="s">
        <v>521</v>
      </c>
      <c r="B17" s="54" t="s">
        <v>537</v>
      </c>
      <c r="C17" s="28"/>
      <c r="D17" s="39">
        <v>3.0</v>
      </c>
      <c r="E17" s="39">
        <v>2.0</v>
      </c>
      <c r="F17" s="41">
        <v>3.0</v>
      </c>
      <c r="G17" s="41">
        <v>2.0</v>
      </c>
      <c r="H17" s="43" t="s">
        <v>149</v>
      </c>
      <c r="I17" s="43" t="s">
        <v>539</v>
      </c>
      <c r="J17" s="43" t="s">
        <v>540</v>
      </c>
      <c r="K17" s="43" t="s">
        <v>541</v>
      </c>
      <c r="L17" s="29"/>
      <c r="M17" s="63">
        <v>3.0</v>
      </c>
      <c r="N17" s="48" t="s">
        <v>385</v>
      </c>
      <c r="O17" s="48" t="s">
        <v>403</v>
      </c>
      <c r="P17" s="48" t="s">
        <v>550</v>
      </c>
      <c r="Q17" s="30"/>
      <c r="R17" s="45" t="s">
        <v>369</v>
      </c>
      <c r="S17" s="45" t="s">
        <v>405</v>
      </c>
      <c r="T17" s="31"/>
      <c r="U17" s="65" t="s">
        <v>551</v>
      </c>
      <c r="V17" s="65" t="s">
        <v>556</v>
      </c>
      <c r="W17" s="65" t="s">
        <v>185</v>
      </c>
      <c r="X17" s="34"/>
      <c r="Y17" s="67" t="s">
        <v>557</v>
      </c>
      <c r="Z17" s="36"/>
      <c r="AA17" s="36"/>
      <c r="AB17" s="37"/>
    </row>
    <row r="18" ht="15.75" customHeight="1">
      <c r="A18" s="54" t="s">
        <v>521</v>
      </c>
      <c r="B18" s="54" t="s">
        <v>563</v>
      </c>
      <c r="C18" s="28"/>
      <c r="D18" s="39">
        <v>3.0</v>
      </c>
      <c r="E18" s="39">
        <v>3.0</v>
      </c>
      <c r="F18" s="41">
        <v>3.0</v>
      </c>
      <c r="G18" s="41">
        <v>3.0</v>
      </c>
      <c r="H18" s="43" t="s">
        <v>149</v>
      </c>
      <c r="I18" s="43" t="s">
        <v>565</v>
      </c>
      <c r="J18" s="43" t="s">
        <v>566</v>
      </c>
      <c r="K18" s="43" t="s">
        <v>567</v>
      </c>
      <c r="L18" s="29"/>
      <c r="M18" s="30"/>
      <c r="N18" s="30"/>
      <c r="O18" s="30"/>
      <c r="P18" s="30"/>
      <c r="Q18" s="30"/>
      <c r="R18" s="31"/>
      <c r="S18" s="31"/>
      <c r="T18" s="31"/>
      <c r="U18" s="33"/>
      <c r="V18" s="33"/>
      <c r="W18" s="33"/>
      <c r="X18" s="34"/>
      <c r="Y18" s="67" t="s">
        <v>572</v>
      </c>
      <c r="Z18" s="36"/>
      <c r="AA18" s="36"/>
      <c r="AB18" s="37"/>
    </row>
    <row r="19" ht="15.75" customHeight="1">
      <c r="A19" s="54" t="s">
        <v>521</v>
      </c>
      <c r="B19" s="28"/>
      <c r="C19" s="28"/>
      <c r="D19" s="39">
        <v>3.0</v>
      </c>
      <c r="E19" s="39">
        <v>4.0</v>
      </c>
      <c r="F19" s="41">
        <v>3.0</v>
      </c>
      <c r="G19" s="41">
        <v>4.0</v>
      </c>
      <c r="H19" s="43" t="s">
        <v>149</v>
      </c>
      <c r="I19" s="43" t="s">
        <v>576</v>
      </c>
      <c r="J19" s="43" t="s">
        <v>577</v>
      </c>
      <c r="K19" s="29"/>
      <c r="L19" s="29"/>
      <c r="M19" s="30"/>
      <c r="N19" s="30"/>
      <c r="O19" s="30"/>
      <c r="P19" s="30"/>
      <c r="Q19" s="30"/>
      <c r="R19" s="31"/>
      <c r="S19" s="31"/>
      <c r="T19" s="31"/>
      <c r="U19" s="33"/>
      <c r="V19" s="33"/>
      <c r="W19" s="33"/>
      <c r="X19" s="34"/>
      <c r="Y19" s="34"/>
      <c r="Z19" s="36"/>
      <c r="AA19" s="36"/>
      <c r="AB19" s="37"/>
    </row>
    <row r="20" ht="15.75" customHeight="1">
      <c r="A20" s="54" t="s">
        <v>521</v>
      </c>
      <c r="B20" s="28"/>
      <c r="C20" s="28"/>
      <c r="D20" s="39">
        <v>3.0</v>
      </c>
      <c r="E20" s="39">
        <v>5.0</v>
      </c>
      <c r="F20" s="41">
        <v>3.0</v>
      </c>
      <c r="G20" s="41">
        <v>5.0</v>
      </c>
      <c r="H20" s="43" t="s">
        <v>149</v>
      </c>
      <c r="I20" s="43" t="s">
        <v>581</v>
      </c>
      <c r="J20" s="43" t="s">
        <v>577</v>
      </c>
      <c r="K20" s="29"/>
      <c r="L20" s="29"/>
      <c r="M20" s="30"/>
      <c r="N20" s="30"/>
      <c r="O20" s="30"/>
      <c r="P20" s="30"/>
      <c r="Q20" s="30"/>
      <c r="R20" s="31"/>
      <c r="S20" s="31"/>
      <c r="T20" s="31"/>
      <c r="U20" s="33"/>
      <c r="V20" s="33"/>
      <c r="W20" s="33"/>
      <c r="X20" s="34"/>
      <c r="Y20" s="34"/>
      <c r="Z20" s="36"/>
      <c r="AA20" s="36"/>
      <c r="AB20" s="37"/>
    </row>
    <row r="21" ht="15.75" customHeight="1">
      <c r="A21" s="54" t="s">
        <v>521</v>
      </c>
      <c r="B21" s="28"/>
      <c r="C21" s="28"/>
      <c r="D21" s="39">
        <v>3.0</v>
      </c>
      <c r="E21" s="39">
        <v>6.0</v>
      </c>
      <c r="F21" s="41">
        <v>3.0</v>
      </c>
      <c r="G21" s="41">
        <v>6.0</v>
      </c>
      <c r="H21" s="43" t="s">
        <v>149</v>
      </c>
      <c r="I21" s="43" t="s">
        <v>584</v>
      </c>
      <c r="J21" s="43" t="s">
        <v>586</v>
      </c>
      <c r="K21" s="29"/>
      <c r="L21" s="29"/>
      <c r="M21" s="30"/>
      <c r="N21" s="30"/>
      <c r="O21" s="30"/>
      <c r="P21" s="30"/>
      <c r="Q21" s="30"/>
      <c r="R21" s="31"/>
      <c r="S21" s="31"/>
      <c r="T21" s="31"/>
      <c r="U21" s="33"/>
      <c r="V21" s="33"/>
      <c r="W21" s="33"/>
      <c r="X21" s="34"/>
      <c r="Y21" s="34"/>
      <c r="Z21" s="36"/>
      <c r="AA21" s="36"/>
      <c r="AB21" s="37"/>
    </row>
    <row r="22" ht="15.75" customHeight="1">
      <c r="A22" s="54" t="s">
        <v>521</v>
      </c>
      <c r="B22" s="28"/>
      <c r="C22" s="28"/>
      <c r="D22" s="39">
        <v>3.0</v>
      </c>
      <c r="E22" s="39">
        <v>7.0</v>
      </c>
      <c r="F22" s="41">
        <v>3.0</v>
      </c>
      <c r="G22" s="41">
        <v>7.0</v>
      </c>
      <c r="H22" s="43" t="s">
        <v>149</v>
      </c>
      <c r="I22" s="43" t="s">
        <v>590</v>
      </c>
      <c r="J22" s="43" t="s">
        <v>586</v>
      </c>
      <c r="K22" s="29"/>
      <c r="L22" s="29"/>
      <c r="M22" s="30"/>
      <c r="N22" s="30"/>
      <c r="O22" s="30"/>
      <c r="P22" s="30"/>
      <c r="Q22" s="30"/>
      <c r="R22" s="31"/>
      <c r="S22" s="31"/>
      <c r="T22" s="31"/>
      <c r="U22" s="33"/>
      <c r="V22" s="33"/>
      <c r="W22" s="33"/>
      <c r="X22" s="34"/>
      <c r="Y22" s="34"/>
      <c r="Z22" s="36"/>
      <c r="AA22" s="36"/>
      <c r="AB22" s="37"/>
    </row>
    <row r="23" ht="15.75" customHeight="1">
      <c r="A23" s="13" t="s">
        <v>592</v>
      </c>
      <c r="B23" s="74"/>
      <c r="C23" s="52"/>
      <c r="D23" s="18">
        <v>20.0</v>
      </c>
      <c r="E23" s="18">
        <v>0.0</v>
      </c>
      <c r="F23" s="18">
        <v>20.0</v>
      </c>
      <c r="G23" s="18">
        <v>0.0</v>
      </c>
      <c r="H23" s="20" t="s">
        <v>17</v>
      </c>
      <c r="I23" s="21"/>
      <c r="J23" s="21"/>
      <c r="K23" s="20" t="s">
        <v>605</v>
      </c>
      <c r="L23" s="20" t="s">
        <v>607</v>
      </c>
      <c r="M23" s="18">
        <v>0.0</v>
      </c>
      <c r="N23" s="20" t="s">
        <v>609</v>
      </c>
      <c r="O23" s="20" t="s">
        <v>610</v>
      </c>
      <c r="P23" s="21"/>
      <c r="Q23" s="21"/>
      <c r="R23" s="20" t="s">
        <v>611</v>
      </c>
      <c r="S23" s="21"/>
      <c r="T23" s="21"/>
      <c r="U23" s="21"/>
      <c r="V23" s="21"/>
      <c r="W23" s="21"/>
      <c r="X23" s="21"/>
      <c r="Y23" s="21"/>
      <c r="Z23" s="21"/>
      <c r="AA23" s="21"/>
      <c r="AB23" s="23"/>
    </row>
    <row r="24" ht="15.75" customHeight="1">
      <c r="A24" s="76" t="s">
        <v>592</v>
      </c>
      <c r="B24" s="78" t="s">
        <v>622</v>
      </c>
      <c r="C24" s="79"/>
      <c r="D24" s="81">
        <v>20.0</v>
      </c>
      <c r="E24" s="81">
        <v>1.0</v>
      </c>
      <c r="F24" s="41">
        <v>20.0</v>
      </c>
      <c r="G24" s="41">
        <v>1.0</v>
      </c>
      <c r="H24" s="43" t="s">
        <v>17</v>
      </c>
      <c r="I24" s="43" t="s">
        <v>662</v>
      </c>
      <c r="J24" s="43" t="s">
        <v>663</v>
      </c>
      <c r="K24" s="43" t="s">
        <v>665</v>
      </c>
      <c r="L24" s="43" t="s">
        <v>667</v>
      </c>
      <c r="M24" s="63">
        <v>1.0</v>
      </c>
      <c r="N24" s="48" t="s">
        <v>385</v>
      </c>
      <c r="O24" s="48" t="s">
        <v>670</v>
      </c>
      <c r="P24" s="48" t="s">
        <v>673</v>
      </c>
      <c r="Q24" s="30"/>
      <c r="R24" s="31"/>
      <c r="S24" s="31"/>
      <c r="T24" s="31"/>
      <c r="U24" s="65" t="s">
        <v>674</v>
      </c>
      <c r="V24" s="65" t="s">
        <v>676</v>
      </c>
      <c r="W24" s="65" t="s">
        <v>185</v>
      </c>
      <c r="X24" s="34"/>
      <c r="Y24" s="67" t="s">
        <v>678</v>
      </c>
      <c r="Z24" s="36"/>
      <c r="AA24" s="36"/>
      <c r="AB24" s="37"/>
    </row>
    <row r="25" ht="15.75" customHeight="1">
      <c r="A25" s="76" t="s">
        <v>592</v>
      </c>
      <c r="B25" s="78" t="s">
        <v>679</v>
      </c>
      <c r="C25" s="82"/>
      <c r="D25" s="81">
        <v>20.0</v>
      </c>
      <c r="E25" s="81">
        <v>2.0</v>
      </c>
      <c r="F25" s="29"/>
      <c r="G25" s="29"/>
      <c r="H25" s="29"/>
      <c r="I25" s="29"/>
      <c r="J25" s="29"/>
      <c r="K25" s="29"/>
      <c r="L25" s="29"/>
      <c r="M25" s="63">
        <v>2.0</v>
      </c>
      <c r="N25" s="48" t="s">
        <v>385</v>
      </c>
      <c r="O25" s="48" t="s">
        <v>689</v>
      </c>
      <c r="P25" s="48" t="s">
        <v>692</v>
      </c>
      <c r="Q25" s="30"/>
      <c r="R25" s="31"/>
      <c r="S25" s="84"/>
      <c r="T25" s="31"/>
      <c r="U25" s="65" t="s">
        <v>674</v>
      </c>
      <c r="V25" s="65" t="s">
        <v>676</v>
      </c>
      <c r="W25" s="33"/>
      <c r="X25" s="34"/>
      <c r="Y25" s="34"/>
      <c r="Z25" s="36"/>
      <c r="AA25" s="36"/>
      <c r="AB25" s="37"/>
    </row>
    <row r="26" ht="15.75" customHeight="1">
      <c r="A26" s="85" t="s">
        <v>700</v>
      </c>
      <c r="B26" s="86"/>
      <c r="C26" s="87"/>
      <c r="D26" s="87"/>
      <c r="E26" s="87"/>
      <c r="F26" s="29"/>
      <c r="G26" s="29"/>
      <c r="H26" s="29"/>
      <c r="I26" s="29"/>
      <c r="J26" s="29"/>
      <c r="K26" s="29"/>
      <c r="L26" s="29"/>
      <c r="M26" s="30"/>
      <c r="N26" s="30"/>
      <c r="O26" s="30"/>
      <c r="P26" s="30"/>
      <c r="Q26" s="88"/>
      <c r="R26" s="89" t="s">
        <v>731</v>
      </c>
      <c r="S26" s="90" t="s">
        <v>736</v>
      </c>
      <c r="T26" s="91"/>
      <c r="U26" s="65" t="s">
        <v>674</v>
      </c>
      <c r="V26" s="92" t="s">
        <v>743</v>
      </c>
      <c r="W26" s="33"/>
      <c r="X26" s="34"/>
      <c r="Y26" s="34"/>
      <c r="Z26" s="36"/>
      <c r="AA26" s="36"/>
      <c r="AB26" s="37"/>
    </row>
    <row r="27" ht="15.75" customHeight="1">
      <c r="A27" s="85" t="s">
        <v>700</v>
      </c>
      <c r="B27" s="86"/>
      <c r="C27" s="87"/>
      <c r="D27" s="93"/>
      <c r="E27" s="93"/>
      <c r="F27" s="29"/>
      <c r="G27" s="29"/>
      <c r="H27" s="29"/>
      <c r="I27" s="29"/>
      <c r="J27" s="29"/>
      <c r="K27" s="29"/>
      <c r="L27" s="29"/>
      <c r="M27" s="30"/>
      <c r="N27" s="30"/>
      <c r="O27" s="30"/>
      <c r="P27" s="30"/>
      <c r="Q27" s="88"/>
      <c r="R27" s="94" t="s">
        <v>750</v>
      </c>
      <c r="S27" s="95" t="s">
        <v>754</v>
      </c>
      <c r="T27" s="91"/>
      <c r="U27" s="65" t="s">
        <v>674</v>
      </c>
      <c r="V27" s="96" t="s">
        <v>743</v>
      </c>
      <c r="W27" s="33"/>
      <c r="X27" s="34"/>
      <c r="Y27" s="34"/>
      <c r="Z27" s="36"/>
      <c r="AA27" s="36"/>
      <c r="AB27" s="37"/>
    </row>
    <row r="28" ht="15.75" customHeight="1">
      <c r="A28" s="76" t="s">
        <v>592</v>
      </c>
      <c r="B28" s="78" t="s">
        <v>763</v>
      </c>
      <c r="C28" s="79"/>
      <c r="D28" s="81">
        <v>20.0</v>
      </c>
      <c r="E28" s="81">
        <v>3.0</v>
      </c>
      <c r="F28" s="29"/>
      <c r="G28" s="29"/>
      <c r="H28" s="29"/>
      <c r="I28" s="43" t="s">
        <v>765</v>
      </c>
      <c r="J28" s="29"/>
      <c r="K28" s="43" t="s">
        <v>766</v>
      </c>
      <c r="L28" s="29"/>
      <c r="M28" s="30"/>
      <c r="N28" s="30"/>
      <c r="O28" s="30"/>
      <c r="P28" s="30"/>
      <c r="Q28" s="97"/>
      <c r="R28" s="98" t="s">
        <v>769</v>
      </c>
      <c r="S28" s="99" t="s">
        <v>771</v>
      </c>
      <c r="T28" s="91"/>
      <c r="U28" s="65" t="s">
        <v>674</v>
      </c>
      <c r="V28" s="96" t="s">
        <v>774</v>
      </c>
      <c r="W28" s="33"/>
      <c r="X28" s="34"/>
      <c r="Y28" s="34"/>
      <c r="Z28" s="36"/>
      <c r="AA28" s="36"/>
      <c r="AB28" s="37"/>
    </row>
    <row r="29" ht="15.75" customHeight="1">
      <c r="A29" s="76" t="s">
        <v>592</v>
      </c>
      <c r="B29" s="78" t="s">
        <v>775</v>
      </c>
      <c r="C29" s="79"/>
      <c r="D29" s="81">
        <v>20.0</v>
      </c>
      <c r="E29" s="81">
        <v>4.0</v>
      </c>
      <c r="F29" s="29"/>
      <c r="G29" s="29"/>
      <c r="H29" s="29"/>
      <c r="I29" s="43" t="s">
        <v>765</v>
      </c>
      <c r="J29" s="29"/>
      <c r="K29" s="43" t="s">
        <v>776</v>
      </c>
      <c r="L29" s="29"/>
      <c r="M29" s="30"/>
      <c r="N29" s="30"/>
      <c r="O29" s="30"/>
      <c r="P29" s="30"/>
      <c r="Q29" s="100"/>
      <c r="R29" s="101" t="s">
        <v>769</v>
      </c>
      <c r="S29" s="102" t="s">
        <v>781</v>
      </c>
      <c r="T29" s="31"/>
      <c r="U29" s="65" t="s">
        <v>674</v>
      </c>
      <c r="V29" s="103" t="s">
        <v>785</v>
      </c>
      <c r="W29" s="33"/>
      <c r="X29" s="34"/>
      <c r="Y29" s="34"/>
      <c r="Z29" s="36"/>
      <c r="AA29" s="36"/>
      <c r="AB29" s="37"/>
    </row>
    <row r="30" ht="15.75" customHeight="1">
      <c r="A30" s="76" t="s">
        <v>592</v>
      </c>
      <c r="B30" s="78" t="s">
        <v>791</v>
      </c>
      <c r="C30" s="79"/>
      <c r="D30" s="81">
        <v>20.0</v>
      </c>
      <c r="E30" s="81">
        <v>5.0</v>
      </c>
      <c r="F30" s="41">
        <v>20.0</v>
      </c>
      <c r="G30" s="41">
        <v>3.0</v>
      </c>
      <c r="H30" s="104" t="s">
        <v>17</v>
      </c>
      <c r="I30" s="104" t="s">
        <v>795</v>
      </c>
      <c r="J30" s="104" t="s">
        <v>797</v>
      </c>
      <c r="K30" s="104" t="s">
        <v>798</v>
      </c>
      <c r="L30" s="43" t="s">
        <v>799</v>
      </c>
      <c r="M30" s="30"/>
      <c r="N30" s="30"/>
      <c r="O30" s="30"/>
      <c r="P30" s="30"/>
      <c r="Q30" s="30"/>
      <c r="R30" s="31"/>
      <c r="S30" s="84"/>
      <c r="T30" s="31"/>
      <c r="U30" s="65" t="s">
        <v>674</v>
      </c>
      <c r="V30" s="65" t="s">
        <v>800</v>
      </c>
      <c r="W30" s="65" t="s">
        <v>185</v>
      </c>
      <c r="X30" s="34"/>
      <c r="Y30" s="67" t="s">
        <v>802</v>
      </c>
      <c r="Z30" s="36"/>
      <c r="AA30" s="36"/>
      <c r="AB30" s="37"/>
    </row>
    <row r="31" ht="15.75" customHeight="1">
      <c r="A31" s="85" t="s">
        <v>700</v>
      </c>
      <c r="B31" s="86"/>
      <c r="C31" s="105"/>
      <c r="D31" s="93"/>
      <c r="E31" s="93"/>
      <c r="F31" s="29"/>
      <c r="G31" s="29"/>
      <c r="H31" s="29"/>
      <c r="I31" s="29"/>
      <c r="J31" s="29"/>
      <c r="K31" s="29"/>
      <c r="L31" s="29"/>
      <c r="M31" s="30"/>
      <c r="N31" s="106" t="s">
        <v>805</v>
      </c>
      <c r="O31" s="106" t="s">
        <v>808</v>
      </c>
      <c r="P31" s="106" t="s">
        <v>808</v>
      </c>
      <c r="Q31" s="97"/>
      <c r="R31" s="107" t="s">
        <v>731</v>
      </c>
      <c r="S31" s="108" t="s">
        <v>812</v>
      </c>
      <c r="T31" s="91"/>
      <c r="U31" s="65" t="s">
        <v>674</v>
      </c>
      <c r="V31" s="65" t="s">
        <v>800</v>
      </c>
      <c r="W31" s="33"/>
      <c r="X31" s="34"/>
      <c r="Y31" s="34"/>
      <c r="Z31" s="36"/>
      <c r="AA31" s="36"/>
      <c r="AB31" s="86"/>
    </row>
    <row r="32" ht="15.75" customHeight="1">
      <c r="A32" s="85" t="s">
        <v>700</v>
      </c>
      <c r="B32" s="86"/>
      <c r="C32" s="105"/>
      <c r="D32" s="93"/>
      <c r="E32" s="93"/>
      <c r="F32" s="29"/>
      <c r="G32" s="29"/>
      <c r="H32" s="29"/>
      <c r="I32" s="29"/>
      <c r="J32" s="29"/>
      <c r="K32" s="29"/>
      <c r="L32" s="29"/>
      <c r="M32" s="30"/>
      <c r="N32" s="106" t="s">
        <v>818</v>
      </c>
      <c r="O32" s="106" t="s">
        <v>819</v>
      </c>
      <c r="P32" s="106" t="s">
        <v>819</v>
      </c>
      <c r="Q32" s="100"/>
      <c r="R32" s="109" t="s">
        <v>731</v>
      </c>
      <c r="S32" s="110" t="s">
        <v>821</v>
      </c>
      <c r="T32" s="31"/>
      <c r="U32" s="65" t="s">
        <v>674</v>
      </c>
      <c r="V32" s="65" t="s">
        <v>800</v>
      </c>
      <c r="W32" s="33"/>
      <c r="X32" s="34"/>
      <c r="Y32" s="34"/>
      <c r="Z32" s="36"/>
      <c r="AA32" s="36"/>
      <c r="AB32" s="86"/>
    </row>
    <row r="33" ht="15.75" customHeight="1">
      <c r="A33" s="76" t="s">
        <v>592</v>
      </c>
      <c r="B33" s="78" t="s">
        <v>828</v>
      </c>
      <c r="C33" s="79"/>
      <c r="D33" s="81">
        <v>20.0</v>
      </c>
      <c r="E33" s="81">
        <v>6.0</v>
      </c>
      <c r="F33" s="41">
        <v>20.0</v>
      </c>
      <c r="G33" s="41">
        <v>4.0</v>
      </c>
      <c r="H33" s="43" t="s">
        <v>17</v>
      </c>
      <c r="I33" s="111" t="s">
        <v>829</v>
      </c>
      <c r="J33" s="43" t="s">
        <v>832</v>
      </c>
      <c r="K33" s="43" t="s">
        <v>833</v>
      </c>
      <c r="L33" s="43" t="s">
        <v>834</v>
      </c>
      <c r="M33" s="30"/>
      <c r="N33" s="30"/>
      <c r="O33" s="30"/>
      <c r="P33" s="30"/>
      <c r="Q33" s="30"/>
      <c r="R33" s="31"/>
      <c r="S33" s="31"/>
      <c r="T33" s="31"/>
      <c r="U33" s="65" t="s">
        <v>674</v>
      </c>
      <c r="V33" s="65" t="s">
        <v>835</v>
      </c>
      <c r="W33" s="65" t="s">
        <v>185</v>
      </c>
      <c r="X33" s="34"/>
      <c r="Y33" s="67" t="s">
        <v>837</v>
      </c>
      <c r="Z33" s="36"/>
      <c r="AA33" s="36"/>
      <c r="AB33" s="37"/>
    </row>
    <row r="34" ht="15.75" customHeight="1">
      <c r="A34" s="76" t="s">
        <v>592</v>
      </c>
      <c r="B34" s="78" t="s">
        <v>838</v>
      </c>
      <c r="C34" s="79"/>
      <c r="D34" s="81">
        <v>20.0</v>
      </c>
      <c r="E34" s="81">
        <v>7.0</v>
      </c>
      <c r="F34" s="41">
        <v>20.0</v>
      </c>
      <c r="G34" s="41">
        <v>5.0</v>
      </c>
      <c r="H34" s="43" t="s">
        <v>17</v>
      </c>
      <c r="I34" s="111" t="s">
        <v>839</v>
      </c>
      <c r="J34" s="43" t="s">
        <v>840</v>
      </c>
      <c r="K34" s="43" t="s">
        <v>842</v>
      </c>
      <c r="L34" s="43" t="s">
        <v>843</v>
      </c>
      <c r="M34" s="30"/>
      <c r="N34" s="30"/>
      <c r="O34" s="30"/>
      <c r="P34" s="30"/>
      <c r="Q34" s="30"/>
      <c r="R34" s="31"/>
      <c r="S34" s="31"/>
      <c r="T34" s="31"/>
      <c r="U34" s="65" t="s">
        <v>674</v>
      </c>
      <c r="V34" s="65" t="s">
        <v>844</v>
      </c>
      <c r="W34" s="65" t="s">
        <v>185</v>
      </c>
      <c r="X34" s="34"/>
      <c r="Y34" s="67" t="s">
        <v>845</v>
      </c>
      <c r="Z34" s="36"/>
      <c r="AA34" s="36"/>
      <c r="AB34" s="37"/>
    </row>
    <row r="35" ht="15.75" customHeight="1">
      <c r="A35" s="76" t="s">
        <v>592</v>
      </c>
      <c r="B35" s="78" t="s">
        <v>846</v>
      </c>
      <c r="C35" s="79"/>
      <c r="D35" s="81">
        <v>20.0</v>
      </c>
      <c r="E35" s="81">
        <v>8.0</v>
      </c>
      <c r="F35" s="41">
        <v>20.0</v>
      </c>
      <c r="G35" s="41">
        <v>6.0</v>
      </c>
      <c r="H35" s="43" t="s">
        <v>17</v>
      </c>
      <c r="I35" s="111" t="s">
        <v>848</v>
      </c>
      <c r="J35" s="43" t="s">
        <v>849</v>
      </c>
      <c r="K35" s="43" t="s">
        <v>850</v>
      </c>
      <c r="L35" s="43" t="s">
        <v>851</v>
      </c>
      <c r="M35" s="30"/>
      <c r="N35" s="30"/>
      <c r="O35" s="30"/>
      <c r="P35" s="30"/>
      <c r="Q35" s="30"/>
      <c r="R35" s="31"/>
      <c r="S35" s="31"/>
      <c r="T35" s="31"/>
      <c r="U35" s="33"/>
      <c r="V35" s="33"/>
      <c r="W35" s="33"/>
      <c r="X35" s="34"/>
      <c r="Y35" s="67" t="s">
        <v>854</v>
      </c>
      <c r="Z35" s="36"/>
      <c r="AA35" s="36"/>
      <c r="AB35" s="37"/>
    </row>
    <row r="36" ht="15.75" customHeight="1">
      <c r="A36" s="76" t="s">
        <v>592</v>
      </c>
      <c r="B36" s="78" t="s">
        <v>855</v>
      </c>
      <c r="C36" s="79"/>
      <c r="D36" s="81">
        <v>20.0</v>
      </c>
      <c r="E36" s="81">
        <v>9.0</v>
      </c>
      <c r="F36" s="41">
        <v>20.0</v>
      </c>
      <c r="G36" s="41">
        <v>7.0</v>
      </c>
      <c r="H36" s="43" t="s">
        <v>17</v>
      </c>
      <c r="I36" s="111" t="s">
        <v>857</v>
      </c>
      <c r="J36" s="43" t="s">
        <v>382</v>
      </c>
      <c r="K36" s="43" t="s">
        <v>859</v>
      </c>
      <c r="L36" s="43" t="s">
        <v>860</v>
      </c>
      <c r="M36" s="30"/>
      <c r="N36" s="30"/>
      <c r="O36" s="30"/>
      <c r="P36" s="30"/>
      <c r="Q36" s="30"/>
      <c r="R36" s="31"/>
      <c r="S36" s="31"/>
      <c r="T36" s="31"/>
      <c r="U36" s="65" t="s">
        <v>674</v>
      </c>
      <c r="V36" s="65" t="s">
        <v>862</v>
      </c>
      <c r="W36" s="65" t="s">
        <v>185</v>
      </c>
      <c r="X36" s="34"/>
      <c r="Y36" s="67" t="s">
        <v>863</v>
      </c>
      <c r="Z36" s="36"/>
      <c r="AA36" s="36"/>
      <c r="AB36" s="37"/>
    </row>
    <row r="37" ht="15.75" customHeight="1">
      <c r="A37" s="76" t="s">
        <v>592</v>
      </c>
      <c r="B37" s="78" t="s">
        <v>865</v>
      </c>
      <c r="C37" s="79"/>
      <c r="D37" s="81">
        <v>20.0</v>
      </c>
      <c r="E37" s="81">
        <v>10.0</v>
      </c>
      <c r="F37" s="41">
        <v>20.0</v>
      </c>
      <c r="G37" s="41">
        <v>8.0</v>
      </c>
      <c r="H37" s="43" t="s">
        <v>17</v>
      </c>
      <c r="I37" s="111" t="s">
        <v>866</v>
      </c>
      <c r="J37" s="29"/>
      <c r="K37" s="43" t="s">
        <v>868</v>
      </c>
      <c r="L37" s="43" t="s">
        <v>869</v>
      </c>
      <c r="M37" s="30"/>
      <c r="N37" s="30"/>
      <c r="O37" s="30"/>
      <c r="P37" s="30"/>
      <c r="Q37" s="30"/>
      <c r="R37" s="31"/>
      <c r="S37" s="31"/>
      <c r="T37" s="31"/>
      <c r="U37" s="65" t="s">
        <v>674</v>
      </c>
      <c r="V37" s="65" t="s">
        <v>870</v>
      </c>
      <c r="W37" s="65" t="s">
        <v>185</v>
      </c>
      <c r="X37" s="34"/>
      <c r="Y37" s="67" t="s">
        <v>871</v>
      </c>
      <c r="Z37" s="36"/>
      <c r="AA37" s="36"/>
      <c r="AB37" s="37"/>
    </row>
    <row r="38" ht="15.75" customHeight="1">
      <c r="A38" s="76" t="s">
        <v>592</v>
      </c>
      <c r="B38" s="78" t="s">
        <v>872</v>
      </c>
      <c r="C38" s="79"/>
      <c r="D38" s="81">
        <v>20.0</v>
      </c>
      <c r="E38" s="81">
        <v>11.0</v>
      </c>
      <c r="F38" s="41">
        <v>20.0</v>
      </c>
      <c r="G38" s="41">
        <v>9.0</v>
      </c>
      <c r="H38" s="43" t="s">
        <v>17</v>
      </c>
      <c r="I38" s="111" t="s">
        <v>874</v>
      </c>
      <c r="J38" s="43" t="s">
        <v>382</v>
      </c>
      <c r="K38" s="43" t="s">
        <v>875</v>
      </c>
      <c r="L38" s="43" t="s">
        <v>876</v>
      </c>
      <c r="M38" s="30"/>
      <c r="N38" s="30"/>
      <c r="O38" s="30"/>
      <c r="P38" s="30"/>
      <c r="Q38" s="30"/>
      <c r="R38" s="31"/>
      <c r="S38" s="31"/>
      <c r="T38" s="31"/>
      <c r="U38" s="65" t="s">
        <v>674</v>
      </c>
      <c r="V38" s="65" t="s">
        <v>878</v>
      </c>
      <c r="W38" s="65" t="s">
        <v>185</v>
      </c>
      <c r="X38" s="34"/>
      <c r="Y38" s="67" t="s">
        <v>879</v>
      </c>
      <c r="Z38" s="36"/>
      <c r="AA38" s="36"/>
      <c r="AB38" s="37"/>
    </row>
    <row r="39" ht="15.75" customHeight="1">
      <c r="A39" s="76" t="s">
        <v>592</v>
      </c>
      <c r="B39" s="78" t="s">
        <v>881</v>
      </c>
      <c r="C39" s="79"/>
      <c r="D39" s="81">
        <v>20.0</v>
      </c>
      <c r="E39" s="81">
        <v>12.0</v>
      </c>
      <c r="F39" s="41">
        <v>20.0</v>
      </c>
      <c r="G39" s="41">
        <v>10.0</v>
      </c>
      <c r="H39" s="43" t="s">
        <v>17</v>
      </c>
      <c r="I39" s="111" t="s">
        <v>882</v>
      </c>
      <c r="J39" s="43" t="s">
        <v>883</v>
      </c>
      <c r="K39" s="43" t="s">
        <v>885</v>
      </c>
      <c r="L39" s="43" t="s">
        <v>886</v>
      </c>
      <c r="M39" s="30"/>
      <c r="N39" s="30"/>
      <c r="O39" s="30"/>
      <c r="P39" s="30"/>
      <c r="Q39" s="30"/>
      <c r="R39" s="31"/>
      <c r="S39" s="31"/>
      <c r="T39" s="31"/>
      <c r="U39" s="65" t="s">
        <v>674</v>
      </c>
      <c r="V39" s="65" t="s">
        <v>888</v>
      </c>
      <c r="W39" s="65" t="s">
        <v>185</v>
      </c>
      <c r="X39" s="34"/>
      <c r="Y39" s="67" t="s">
        <v>889</v>
      </c>
      <c r="Z39" s="36"/>
      <c r="AA39" s="36"/>
      <c r="AB39" s="37"/>
    </row>
    <row r="40" ht="15.75" customHeight="1">
      <c r="A40" s="76" t="s">
        <v>592</v>
      </c>
      <c r="B40" s="78" t="s">
        <v>890</v>
      </c>
      <c r="C40" s="79"/>
      <c r="D40" s="81">
        <v>20.0</v>
      </c>
      <c r="E40" s="81">
        <v>13.0</v>
      </c>
      <c r="F40" s="41">
        <v>20.0</v>
      </c>
      <c r="G40" s="41">
        <v>11.0</v>
      </c>
      <c r="H40" s="43" t="s">
        <v>17</v>
      </c>
      <c r="I40" s="43" t="s">
        <v>892</v>
      </c>
      <c r="J40" s="43" t="s">
        <v>832</v>
      </c>
      <c r="K40" s="43" t="s">
        <v>893</v>
      </c>
      <c r="L40" s="43" t="s">
        <v>799</v>
      </c>
      <c r="M40" s="30"/>
      <c r="N40" s="30"/>
      <c r="O40" s="30"/>
      <c r="P40" s="30"/>
      <c r="Q40" s="30"/>
      <c r="R40" s="31"/>
      <c r="S40" s="31"/>
      <c r="T40" s="31"/>
      <c r="U40" s="33"/>
      <c r="V40" s="33"/>
      <c r="W40" s="33"/>
      <c r="X40" s="34"/>
      <c r="Y40" s="34"/>
      <c r="Z40" s="36"/>
      <c r="AA40" s="36"/>
      <c r="AB40" s="37"/>
    </row>
    <row r="41" ht="15.75" customHeight="1">
      <c r="A41" s="112" t="s">
        <v>895</v>
      </c>
      <c r="B41" s="113" t="s">
        <v>897</v>
      </c>
      <c r="C41" s="114"/>
      <c r="D41" s="115"/>
      <c r="E41" s="115"/>
      <c r="F41" s="41">
        <v>20.0</v>
      </c>
      <c r="G41" s="41">
        <v>11.0</v>
      </c>
      <c r="H41" s="43" t="s">
        <v>17</v>
      </c>
      <c r="I41" s="43" t="s">
        <v>903</v>
      </c>
      <c r="J41" s="29"/>
      <c r="K41" s="43" t="s">
        <v>904</v>
      </c>
      <c r="L41" s="43" t="s">
        <v>906</v>
      </c>
      <c r="M41" s="30"/>
      <c r="N41" s="30"/>
      <c r="O41" s="30"/>
      <c r="P41" s="30"/>
      <c r="Q41" s="30"/>
      <c r="R41" s="31"/>
      <c r="S41" s="31"/>
      <c r="T41" s="31"/>
      <c r="U41" s="65" t="s">
        <v>551</v>
      </c>
      <c r="V41" s="65" t="s">
        <v>907</v>
      </c>
      <c r="W41" s="65" t="s">
        <v>185</v>
      </c>
      <c r="X41" s="34"/>
      <c r="Y41" s="67" t="s">
        <v>908</v>
      </c>
      <c r="Z41" s="116"/>
      <c r="AA41" s="116"/>
      <c r="AB41" s="117" t="s">
        <v>185</v>
      </c>
    </row>
    <row r="42" ht="15.75" customHeight="1">
      <c r="A42" s="112" t="s">
        <v>895</v>
      </c>
      <c r="B42" s="113" t="s">
        <v>914</v>
      </c>
      <c r="C42" s="118"/>
      <c r="D42" s="115"/>
      <c r="E42" s="115"/>
      <c r="F42" s="41">
        <v>20.0</v>
      </c>
      <c r="G42" s="41">
        <v>11.0</v>
      </c>
      <c r="H42" s="29"/>
      <c r="I42" s="43" t="s">
        <v>916</v>
      </c>
      <c r="J42" s="29"/>
      <c r="K42" s="43" t="s">
        <v>893</v>
      </c>
      <c r="L42" s="43" t="s">
        <v>906</v>
      </c>
      <c r="M42" s="30"/>
      <c r="N42" s="30"/>
      <c r="O42" s="30"/>
      <c r="P42" s="30"/>
      <c r="Q42" s="30"/>
      <c r="R42" s="31"/>
      <c r="S42" s="31"/>
      <c r="T42" s="31"/>
      <c r="U42" s="65" t="s">
        <v>551</v>
      </c>
      <c r="V42" s="65" t="s">
        <v>919</v>
      </c>
      <c r="W42" s="65" t="s">
        <v>185</v>
      </c>
      <c r="X42" s="34"/>
      <c r="Y42" s="67" t="s">
        <v>921</v>
      </c>
      <c r="Z42" s="116"/>
      <c r="AA42" s="116"/>
      <c r="AB42" s="37"/>
    </row>
    <row r="43" ht="15.75" customHeight="1">
      <c r="A43" s="85" t="s">
        <v>700</v>
      </c>
      <c r="B43" s="119" t="s">
        <v>923</v>
      </c>
      <c r="C43" s="87"/>
      <c r="D43" s="93"/>
      <c r="E43" s="93"/>
      <c r="F43" s="41">
        <v>20.0</v>
      </c>
      <c r="G43" s="41">
        <v>11.0</v>
      </c>
      <c r="H43" s="29"/>
      <c r="I43" s="43" t="s">
        <v>927</v>
      </c>
      <c r="J43" s="29"/>
      <c r="K43" s="43" t="s">
        <v>929</v>
      </c>
      <c r="L43" s="43" t="s">
        <v>930</v>
      </c>
      <c r="M43" s="30"/>
      <c r="N43" s="30"/>
      <c r="O43" s="30"/>
      <c r="P43" s="30"/>
      <c r="Q43" s="30"/>
      <c r="R43" s="31"/>
      <c r="S43" s="31"/>
      <c r="T43" s="31"/>
      <c r="U43" s="65" t="s">
        <v>551</v>
      </c>
      <c r="V43" s="65" t="s">
        <v>931</v>
      </c>
      <c r="W43" s="65" t="s">
        <v>185</v>
      </c>
      <c r="X43" s="34"/>
      <c r="Y43" s="67" t="s">
        <v>932</v>
      </c>
      <c r="Z43" s="36"/>
      <c r="AA43" s="36"/>
      <c r="AB43" s="86"/>
    </row>
    <row r="44" ht="15.75" customHeight="1">
      <c r="A44" s="76" t="s">
        <v>592</v>
      </c>
      <c r="B44" s="78" t="s">
        <v>933</v>
      </c>
      <c r="C44" s="79"/>
      <c r="D44" s="81">
        <v>20.0</v>
      </c>
      <c r="E44" s="81">
        <v>13.0</v>
      </c>
      <c r="F44" s="41">
        <v>20.0</v>
      </c>
      <c r="G44" s="41">
        <v>12.0</v>
      </c>
      <c r="H44" s="43" t="s">
        <v>17</v>
      </c>
      <c r="I44" s="43" t="s">
        <v>22</v>
      </c>
      <c r="J44" s="43" t="s">
        <v>497</v>
      </c>
      <c r="K44" s="43" t="s">
        <v>935</v>
      </c>
      <c r="L44" s="120" t="s">
        <v>667</v>
      </c>
      <c r="M44" s="30"/>
      <c r="N44" s="121" t="s">
        <v>385</v>
      </c>
      <c r="O44" s="48" t="s">
        <v>403</v>
      </c>
      <c r="P44" s="48" t="s">
        <v>940</v>
      </c>
      <c r="Q44" s="30"/>
      <c r="R44" s="45" t="s">
        <v>941</v>
      </c>
      <c r="S44" s="45" t="s">
        <v>943</v>
      </c>
      <c r="T44" s="31"/>
      <c r="U44" s="33"/>
      <c r="V44" s="33"/>
      <c r="W44" s="33"/>
      <c r="X44" s="34"/>
      <c r="Y44" s="34"/>
      <c r="Z44" s="36"/>
      <c r="AA44" s="36"/>
      <c r="AB44" s="37"/>
    </row>
    <row r="45" ht="15.75" customHeight="1">
      <c r="A45" s="76" t="s">
        <v>592</v>
      </c>
      <c r="B45" s="78" t="s">
        <v>944</v>
      </c>
      <c r="C45" s="79"/>
      <c r="D45" s="81">
        <v>20.0</v>
      </c>
      <c r="E45" s="81">
        <v>14.0</v>
      </c>
      <c r="F45" s="29"/>
      <c r="G45" s="29"/>
      <c r="H45" s="29"/>
      <c r="I45" s="29"/>
      <c r="J45" s="29"/>
      <c r="K45" s="29"/>
      <c r="L45" s="122"/>
      <c r="M45" s="30"/>
      <c r="N45" s="30"/>
      <c r="O45" s="30"/>
      <c r="P45" s="30"/>
      <c r="Q45" s="30"/>
      <c r="R45" s="45" t="s">
        <v>731</v>
      </c>
      <c r="S45" s="123" t="s">
        <v>950</v>
      </c>
      <c r="T45" s="31"/>
      <c r="U45" s="33"/>
      <c r="V45" s="33"/>
      <c r="W45" s="33"/>
      <c r="X45" s="34"/>
      <c r="Y45" s="34"/>
      <c r="Z45" s="36"/>
      <c r="AA45" s="36"/>
      <c r="AB45" s="37"/>
    </row>
    <row r="46" ht="15.75" customHeight="1">
      <c r="A46" s="76" t="s">
        <v>592</v>
      </c>
      <c r="B46" s="78" t="s">
        <v>953</v>
      </c>
      <c r="C46" s="79"/>
      <c r="D46" s="81">
        <v>20.0</v>
      </c>
      <c r="E46" s="81">
        <v>15.0</v>
      </c>
      <c r="F46" s="41">
        <v>20.0</v>
      </c>
      <c r="G46" s="41">
        <v>13.0</v>
      </c>
      <c r="H46" s="43" t="s">
        <v>17</v>
      </c>
      <c r="I46" s="43" t="s">
        <v>954</v>
      </c>
      <c r="J46" s="43" t="s">
        <v>586</v>
      </c>
      <c r="K46" s="43" t="s">
        <v>955</v>
      </c>
      <c r="L46" s="43" t="s">
        <v>799</v>
      </c>
      <c r="M46" s="30"/>
      <c r="N46" s="48" t="s">
        <v>385</v>
      </c>
      <c r="O46" s="48" t="s">
        <v>956</v>
      </c>
      <c r="P46" s="30"/>
      <c r="Q46" s="100"/>
      <c r="R46" s="124" t="s">
        <v>731</v>
      </c>
      <c r="S46" s="125" t="s">
        <v>959</v>
      </c>
      <c r="T46" s="31"/>
      <c r="U46" s="65" t="s">
        <v>674</v>
      </c>
      <c r="V46" s="33"/>
      <c r="W46" s="33"/>
      <c r="X46" s="34"/>
      <c r="Y46" s="34"/>
      <c r="Z46" s="36"/>
      <c r="AA46" s="36"/>
      <c r="AB46" s="37"/>
    </row>
    <row r="47" ht="15.75" customHeight="1">
      <c r="A47" s="76" t="s">
        <v>592</v>
      </c>
      <c r="B47" s="78" t="s">
        <v>953</v>
      </c>
      <c r="C47" s="79"/>
      <c r="D47" s="126"/>
      <c r="E47" s="126"/>
      <c r="F47" s="29"/>
      <c r="G47" s="29"/>
      <c r="H47" s="29"/>
      <c r="I47" s="29"/>
      <c r="J47" s="29"/>
      <c r="K47" s="29"/>
      <c r="L47" s="29"/>
      <c r="M47" s="63">
        <v>6.0</v>
      </c>
      <c r="N47" s="127" t="s">
        <v>385</v>
      </c>
      <c r="O47" s="127" t="s">
        <v>966</v>
      </c>
      <c r="P47" s="48" t="s">
        <v>967</v>
      </c>
      <c r="Q47" s="30"/>
      <c r="R47" s="31"/>
      <c r="S47" s="31"/>
      <c r="T47" s="31"/>
      <c r="U47" s="33"/>
      <c r="V47" s="33"/>
      <c r="W47" s="33"/>
      <c r="X47" s="34"/>
      <c r="Y47" s="34"/>
      <c r="Z47" s="36"/>
      <c r="AA47" s="36"/>
      <c r="AB47" s="37"/>
    </row>
    <row r="48" ht="15.75" customHeight="1">
      <c r="A48" s="76" t="s">
        <v>592</v>
      </c>
      <c r="B48" s="78" t="s">
        <v>953</v>
      </c>
      <c r="C48" s="79"/>
      <c r="D48" s="81">
        <v>20.0</v>
      </c>
      <c r="E48" s="81">
        <v>16.0</v>
      </c>
      <c r="F48" s="41">
        <v>20.0</v>
      </c>
      <c r="G48" s="41">
        <v>14.0</v>
      </c>
      <c r="H48" s="43" t="s">
        <v>17</v>
      </c>
      <c r="I48" s="43" t="s">
        <v>969</v>
      </c>
      <c r="J48" s="43" t="s">
        <v>849</v>
      </c>
      <c r="K48" s="29"/>
      <c r="L48" s="43" t="s">
        <v>970</v>
      </c>
      <c r="M48" s="30"/>
      <c r="N48" s="30"/>
      <c r="O48" s="30"/>
      <c r="P48" s="30"/>
      <c r="Q48" s="30"/>
      <c r="R48" s="31"/>
      <c r="S48" s="31"/>
      <c r="T48" s="31"/>
      <c r="U48" s="65" t="s">
        <v>674</v>
      </c>
      <c r="V48" s="65" t="s">
        <v>972</v>
      </c>
      <c r="W48" s="65" t="s">
        <v>185</v>
      </c>
      <c r="X48" s="34"/>
      <c r="Y48" s="67" t="s">
        <v>973</v>
      </c>
      <c r="Z48" s="36"/>
      <c r="AA48" s="36"/>
      <c r="AB48" s="37"/>
    </row>
    <row r="49" ht="15.75" customHeight="1">
      <c r="A49" s="76" t="s">
        <v>592</v>
      </c>
      <c r="B49" s="78" t="s">
        <v>953</v>
      </c>
      <c r="C49" s="79"/>
      <c r="D49" s="81">
        <v>20.0</v>
      </c>
      <c r="E49" s="81">
        <v>17.0</v>
      </c>
      <c r="F49" s="41">
        <v>20.0</v>
      </c>
      <c r="G49" s="41">
        <v>15.0</v>
      </c>
      <c r="H49" s="43" t="s">
        <v>17</v>
      </c>
      <c r="I49" s="43" t="s">
        <v>975</v>
      </c>
      <c r="J49" s="43" t="s">
        <v>840</v>
      </c>
      <c r="K49" s="29"/>
      <c r="L49" s="43" t="s">
        <v>976</v>
      </c>
      <c r="M49" s="30"/>
      <c r="N49" s="30"/>
      <c r="O49" s="30"/>
      <c r="P49" s="30"/>
      <c r="Q49" s="30"/>
      <c r="R49" s="31"/>
      <c r="S49" s="31"/>
      <c r="T49" s="31"/>
      <c r="U49" s="65" t="s">
        <v>674</v>
      </c>
      <c r="V49" s="65" t="s">
        <v>972</v>
      </c>
      <c r="W49" s="33"/>
      <c r="X49" s="34"/>
      <c r="Y49" s="67" t="s">
        <v>973</v>
      </c>
      <c r="Z49" s="36"/>
      <c r="AA49" s="36"/>
      <c r="AB49" s="37"/>
    </row>
    <row r="50" ht="15.75" customHeight="1">
      <c r="A50" s="76" t="s">
        <v>592</v>
      </c>
      <c r="B50" s="78" t="s">
        <v>953</v>
      </c>
      <c r="C50" s="79"/>
      <c r="D50" s="81">
        <v>20.0</v>
      </c>
      <c r="E50" s="81">
        <v>18.0</v>
      </c>
      <c r="F50" s="41">
        <v>20.0</v>
      </c>
      <c r="G50" s="41">
        <v>16.0</v>
      </c>
      <c r="H50" s="43" t="s">
        <v>17</v>
      </c>
      <c r="I50" s="43" t="s">
        <v>979</v>
      </c>
      <c r="J50" s="43" t="s">
        <v>980</v>
      </c>
      <c r="K50" s="29"/>
      <c r="L50" s="43" t="s">
        <v>976</v>
      </c>
      <c r="M50" s="30"/>
      <c r="N50" s="30"/>
      <c r="O50" s="30"/>
      <c r="P50" s="30"/>
      <c r="Q50" s="30"/>
      <c r="R50" s="31"/>
      <c r="S50" s="31"/>
      <c r="T50" s="31"/>
      <c r="U50" s="65" t="s">
        <v>674</v>
      </c>
      <c r="V50" s="65" t="s">
        <v>972</v>
      </c>
      <c r="W50" s="33"/>
      <c r="X50" s="34"/>
      <c r="Y50" s="67" t="s">
        <v>973</v>
      </c>
      <c r="Z50" s="36"/>
      <c r="AA50" s="36"/>
      <c r="AB50" s="37"/>
    </row>
    <row r="51" ht="15.75" customHeight="1">
      <c r="A51" s="76" t="s">
        <v>592</v>
      </c>
      <c r="B51" s="78" t="s">
        <v>982</v>
      </c>
      <c r="C51" s="79"/>
      <c r="D51" s="81">
        <v>20.0</v>
      </c>
      <c r="E51" s="81">
        <v>19.0</v>
      </c>
      <c r="F51" s="41">
        <v>20.0</v>
      </c>
      <c r="G51" s="41">
        <v>17.0</v>
      </c>
      <c r="H51" s="43" t="s">
        <v>17</v>
      </c>
      <c r="I51" s="43" t="s">
        <v>984</v>
      </c>
      <c r="J51" s="43" t="s">
        <v>849</v>
      </c>
      <c r="K51" s="29"/>
      <c r="L51" s="43" t="s">
        <v>976</v>
      </c>
      <c r="M51" s="30"/>
      <c r="N51" s="30"/>
      <c r="O51" s="30"/>
      <c r="P51" s="30"/>
      <c r="Q51" s="30"/>
      <c r="R51" s="31"/>
      <c r="S51" s="31"/>
      <c r="T51" s="31"/>
      <c r="U51" s="65" t="s">
        <v>674</v>
      </c>
      <c r="V51" s="65" t="s">
        <v>972</v>
      </c>
      <c r="W51" s="33"/>
      <c r="X51" s="34"/>
      <c r="Y51" s="67" t="s">
        <v>986</v>
      </c>
      <c r="Z51" s="36"/>
      <c r="AA51" s="36"/>
      <c r="AB51" s="37"/>
    </row>
    <row r="52" ht="15.75" customHeight="1">
      <c r="A52" s="76" t="s">
        <v>592</v>
      </c>
      <c r="B52" s="78" t="s">
        <v>982</v>
      </c>
      <c r="C52" s="79"/>
      <c r="D52" s="81">
        <v>20.0</v>
      </c>
      <c r="E52" s="81">
        <v>20.0</v>
      </c>
      <c r="F52" s="41">
        <v>20.0</v>
      </c>
      <c r="G52" s="41">
        <v>18.0</v>
      </c>
      <c r="H52" s="43" t="s">
        <v>17</v>
      </c>
      <c r="I52" s="43" t="s">
        <v>988</v>
      </c>
      <c r="J52" s="43" t="s">
        <v>840</v>
      </c>
      <c r="K52" s="29"/>
      <c r="L52" s="43" t="s">
        <v>976</v>
      </c>
      <c r="M52" s="30"/>
      <c r="N52" s="30"/>
      <c r="O52" s="30"/>
      <c r="P52" s="30"/>
      <c r="Q52" s="30"/>
      <c r="R52" s="31"/>
      <c r="S52" s="31"/>
      <c r="T52" s="31"/>
      <c r="U52" s="65" t="s">
        <v>674</v>
      </c>
      <c r="V52" s="65" t="s">
        <v>972</v>
      </c>
      <c r="W52" s="33"/>
      <c r="X52" s="34"/>
      <c r="Y52" s="67" t="s">
        <v>986</v>
      </c>
      <c r="Z52" s="36"/>
      <c r="AA52" s="36"/>
      <c r="AB52" s="37"/>
    </row>
    <row r="53" ht="15.75" customHeight="1">
      <c r="A53" s="76" t="s">
        <v>592</v>
      </c>
      <c r="B53" s="78" t="s">
        <v>982</v>
      </c>
      <c r="C53" s="79"/>
      <c r="D53" s="81">
        <v>20.0</v>
      </c>
      <c r="E53" s="81">
        <v>21.0</v>
      </c>
      <c r="F53" s="41">
        <v>20.0</v>
      </c>
      <c r="G53" s="41">
        <v>19.0</v>
      </c>
      <c r="H53" s="43" t="s">
        <v>17</v>
      </c>
      <c r="I53" s="43" t="s">
        <v>991</v>
      </c>
      <c r="J53" s="43" t="s">
        <v>980</v>
      </c>
      <c r="K53" s="29"/>
      <c r="L53" s="43" t="s">
        <v>976</v>
      </c>
      <c r="M53" s="30"/>
      <c r="N53" s="30"/>
      <c r="O53" s="30"/>
      <c r="P53" s="30"/>
      <c r="Q53" s="30"/>
      <c r="R53" s="31"/>
      <c r="S53" s="31"/>
      <c r="T53" s="31"/>
      <c r="U53" s="65" t="s">
        <v>674</v>
      </c>
      <c r="V53" s="65" t="s">
        <v>972</v>
      </c>
      <c r="W53" s="33"/>
      <c r="X53" s="34"/>
      <c r="Y53" s="67" t="s">
        <v>986</v>
      </c>
      <c r="Z53" s="36"/>
      <c r="AA53" s="36"/>
      <c r="AB53" s="37"/>
    </row>
    <row r="54" ht="15.75" customHeight="1">
      <c r="A54" s="76" t="s">
        <v>592</v>
      </c>
      <c r="B54" s="78" t="s">
        <v>982</v>
      </c>
      <c r="C54" s="79"/>
      <c r="D54" s="81">
        <v>20.0</v>
      </c>
      <c r="E54" s="81">
        <v>22.0</v>
      </c>
      <c r="F54" s="29"/>
      <c r="G54" s="29"/>
      <c r="H54" s="29"/>
      <c r="I54" s="29"/>
      <c r="J54" s="29"/>
      <c r="K54" s="29"/>
      <c r="L54" s="29"/>
      <c r="M54" s="63">
        <v>5.0</v>
      </c>
      <c r="N54" s="48" t="s">
        <v>385</v>
      </c>
      <c r="O54" s="48" t="s">
        <v>993</v>
      </c>
      <c r="P54" s="30"/>
      <c r="Q54" s="100"/>
      <c r="R54" s="124" t="s">
        <v>731</v>
      </c>
      <c r="S54" s="128" t="s">
        <v>994</v>
      </c>
      <c r="T54" s="31"/>
      <c r="U54" s="33"/>
      <c r="V54" s="33"/>
      <c r="W54" s="33"/>
      <c r="X54" s="34"/>
      <c r="Y54" s="34"/>
      <c r="Z54" s="36"/>
      <c r="AA54" s="36"/>
      <c r="AB54" s="37"/>
    </row>
    <row r="55" ht="15.75" customHeight="1">
      <c r="A55" s="76" t="s">
        <v>592</v>
      </c>
      <c r="B55" s="78" t="s">
        <v>982</v>
      </c>
      <c r="C55" s="79"/>
      <c r="D55" s="81">
        <v>20.0</v>
      </c>
      <c r="E55" s="81">
        <v>23.0</v>
      </c>
      <c r="F55" s="29"/>
      <c r="G55" s="29"/>
      <c r="H55" s="29"/>
      <c r="I55" s="29"/>
      <c r="J55" s="29"/>
      <c r="K55" s="29"/>
      <c r="L55" s="29"/>
      <c r="M55" s="63">
        <v>7.0</v>
      </c>
      <c r="N55" s="127" t="s">
        <v>385</v>
      </c>
      <c r="O55" s="127" t="s">
        <v>998</v>
      </c>
      <c r="P55" s="48" t="s">
        <v>967</v>
      </c>
      <c r="Q55" s="30"/>
      <c r="R55" s="31"/>
      <c r="S55" s="84"/>
      <c r="T55" s="31"/>
      <c r="U55" s="33"/>
      <c r="V55" s="33"/>
      <c r="W55" s="33"/>
      <c r="X55" s="34"/>
      <c r="Y55" s="34"/>
      <c r="Z55" s="36"/>
      <c r="AA55" s="36"/>
      <c r="AB55" s="37"/>
    </row>
    <row r="56" ht="15.75" customHeight="1">
      <c r="A56" s="76" t="s">
        <v>592</v>
      </c>
      <c r="B56" s="78" t="s">
        <v>1000</v>
      </c>
      <c r="C56" s="79"/>
      <c r="D56" s="81">
        <v>20.0</v>
      </c>
      <c r="E56" s="81">
        <v>24.0</v>
      </c>
      <c r="F56" s="41">
        <v>20.0</v>
      </c>
      <c r="G56" s="41">
        <v>20.0</v>
      </c>
      <c r="H56" s="43" t="s">
        <v>17</v>
      </c>
      <c r="I56" s="43" t="s">
        <v>1002</v>
      </c>
      <c r="J56" s="29"/>
      <c r="K56" s="43" t="s">
        <v>1003</v>
      </c>
      <c r="L56" s="120" t="s">
        <v>1004</v>
      </c>
      <c r="M56" s="63">
        <v>4.0</v>
      </c>
      <c r="N56" s="100"/>
      <c r="O56" s="100"/>
      <c r="P56" s="30"/>
      <c r="Q56" s="100"/>
      <c r="R56" s="129" t="s">
        <v>731</v>
      </c>
      <c r="S56" s="128" t="s">
        <v>1009</v>
      </c>
      <c r="T56" s="31"/>
      <c r="U56" s="65" t="s">
        <v>674</v>
      </c>
      <c r="V56" s="65" t="s">
        <v>1010</v>
      </c>
      <c r="W56" s="65" t="s">
        <v>185</v>
      </c>
      <c r="X56" s="34"/>
      <c r="Y56" s="67" t="s">
        <v>1012</v>
      </c>
      <c r="Z56" s="36"/>
      <c r="AA56" s="36"/>
      <c r="AB56" s="37"/>
    </row>
    <row r="57" ht="15.75" customHeight="1">
      <c r="A57" s="76" t="s">
        <v>592</v>
      </c>
      <c r="B57" s="78" t="s">
        <v>1000</v>
      </c>
      <c r="C57" s="79"/>
      <c r="D57" s="81">
        <v>20.0</v>
      </c>
      <c r="E57" s="81">
        <v>25.0</v>
      </c>
      <c r="F57" s="29"/>
      <c r="G57" s="29"/>
      <c r="H57" s="29"/>
      <c r="I57" s="29"/>
      <c r="J57" s="29"/>
      <c r="K57" s="29"/>
      <c r="L57" s="29"/>
      <c r="M57" s="63">
        <v>8.0</v>
      </c>
      <c r="N57" s="127" t="s">
        <v>385</v>
      </c>
      <c r="O57" s="127" t="s">
        <v>1013</v>
      </c>
      <c r="P57" s="48" t="s">
        <v>1014</v>
      </c>
      <c r="Q57" s="30"/>
      <c r="R57" s="31"/>
      <c r="S57" s="31"/>
      <c r="T57" s="31"/>
      <c r="U57" s="33"/>
      <c r="V57" s="33"/>
      <c r="W57" s="33"/>
      <c r="X57" s="34"/>
      <c r="Y57" s="34"/>
      <c r="Z57" s="36"/>
      <c r="AA57" s="36"/>
      <c r="AB57" s="37"/>
    </row>
    <row r="58" ht="15.75" customHeight="1">
      <c r="A58" s="76" t="s">
        <v>592</v>
      </c>
      <c r="B58" s="78" t="s">
        <v>1016</v>
      </c>
      <c r="C58" s="79"/>
      <c r="D58" s="81">
        <v>20.0</v>
      </c>
      <c r="E58" s="81">
        <v>26.0</v>
      </c>
      <c r="F58" s="41">
        <v>20.0</v>
      </c>
      <c r="G58" s="41">
        <v>33.0</v>
      </c>
      <c r="H58" s="43" t="s">
        <v>17</v>
      </c>
      <c r="I58" s="111" t="s">
        <v>1018</v>
      </c>
      <c r="J58" s="43" t="s">
        <v>1019</v>
      </c>
      <c r="K58" s="130" t="s">
        <v>1020</v>
      </c>
      <c r="L58" s="43" t="s">
        <v>799</v>
      </c>
      <c r="M58" s="30"/>
      <c r="N58" s="30"/>
      <c r="O58" s="30"/>
      <c r="P58" s="30"/>
      <c r="Q58" s="30"/>
      <c r="R58" s="31"/>
      <c r="S58" s="31"/>
      <c r="T58" s="31"/>
      <c r="U58" s="33"/>
      <c r="V58" s="65" t="s">
        <v>854</v>
      </c>
      <c r="W58" s="33"/>
      <c r="X58" s="34"/>
      <c r="Y58" s="67" t="s">
        <v>854</v>
      </c>
      <c r="Z58" s="36"/>
      <c r="AA58" s="36"/>
      <c r="AB58" s="37"/>
    </row>
    <row r="59" ht="15.75" customHeight="1">
      <c r="A59" s="76" t="s">
        <v>592</v>
      </c>
      <c r="B59" s="78" t="s">
        <v>1026</v>
      </c>
      <c r="C59" s="79"/>
      <c r="D59" s="81">
        <v>20.0</v>
      </c>
      <c r="E59" s="81">
        <v>27.0</v>
      </c>
      <c r="F59" s="41">
        <v>20.0</v>
      </c>
      <c r="G59" s="41">
        <v>84.0</v>
      </c>
      <c r="H59" s="43" t="s">
        <v>17</v>
      </c>
      <c r="I59" s="111" t="s">
        <v>1028</v>
      </c>
      <c r="J59" s="43" t="s">
        <v>1029</v>
      </c>
      <c r="K59" s="43" t="s">
        <v>1030</v>
      </c>
      <c r="L59" s="43" t="s">
        <v>799</v>
      </c>
      <c r="M59" s="30"/>
      <c r="N59" s="30"/>
      <c r="O59" s="131" t="s">
        <v>1031</v>
      </c>
      <c r="P59" s="30"/>
      <c r="Q59" s="30"/>
      <c r="R59" s="132" t="s">
        <v>1031</v>
      </c>
      <c r="S59" s="31"/>
      <c r="T59" s="31"/>
      <c r="U59" s="33"/>
      <c r="V59" s="33"/>
      <c r="W59" s="33"/>
      <c r="X59" s="34"/>
      <c r="Y59" s="34"/>
      <c r="Z59" s="36"/>
      <c r="AA59" s="36"/>
      <c r="AB59" s="37"/>
    </row>
    <row r="60" ht="15.75" customHeight="1">
      <c r="A60" s="76" t="s">
        <v>1040</v>
      </c>
      <c r="B60" s="78" t="s">
        <v>690</v>
      </c>
      <c r="C60" s="133"/>
      <c r="D60" s="81">
        <v>20.0</v>
      </c>
      <c r="E60" s="134">
        <v>28.0</v>
      </c>
      <c r="F60" s="135">
        <v>20.0</v>
      </c>
      <c r="G60" s="135">
        <v>85.0</v>
      </c>
      <c r="H60" s="136" t="s">
        <v>17</v>
      </c>
      <c r="I60" s="136" t="s">
        <v>1049</v>
      </c>
      <c r="J60" s="136" t="s">
        <v>577</v>
      </c>
      <c r="K60" s="137"/>
      <c r="L60" s="138"/>
      <c r="M60" s="88"/>
      <c r="N60" s="139" t="s">
        <v>385</v>
      </c>
      <c r="O60" s="139" t="s">
        <v>1056</v>
      </c>
      <c r="P60" s="88"/>
      <c r="Q60" s="88"/>
      <c r="R60" s="140"/>
      <c r="S60" s="140"/>
      <c r="T60" s="140"/>
      <c r="U60" s="141"/>
      <c r="V60" s="141"/>
      <c r="W60" s="141"/>
      <c r="X60" s="142"/>
      <c r="Y60" s="142"/>
      <c r="Z60" s="143"/>
      <c r="AA60" s="143"/>
      <c r="AB60" s="37"/>
    </row>
    <row r="61" ht="15.75" customHeight="1">
      <c r="A61" s="76" t="s">
        <v>1040</v>
      </c>
      <c r="B61" s="78" t="s">
        <v>704</v>
      </c>
      <c r="C61" s="133"/>
      <c r="D61" s="81">
        <v>20.0</v>
      </c>
      <c r="E61" s="134">
        <v>29.0</v>
      </c>
      <c r="F61" s="135">
        <v>20.0</v>
      </c>
      <c r="G61" s="135">
        <v>86.0</v>
      </c>
      <c r="H61" s="136" t="s">
        <v>17</v>
      </c>
      <c r="I61" s="136" t="s">
        <v>1064</v>
      </c>
      <c r="J61" s="136" t="s">
        <v>586</v>
      </c>
      <c r="K61" s="137"/>
      <c r="L61" s="138"/>
      <c r="M61" s="88"/>
      <c r="N61" s="139" t="s">
        <v>385</v>
      </c>
      <c r="O61" s="139" t="s">
        <v>1065</v>
      </c>
      <c r="P61" s="88"/>
      <c r="Q61" s="88"/>
      <c r="R61" s="140"/>
      <c r="S61" s="145" t="s">
        <v>1070</v>
      </c>
      <c r="T61" s="140"/>
      <c r="U61" s="141"/>
      <c r="V61" s="141"/>
      <c r="W61" s="141"/>
      <c r="X61" s="142"/>
      <c r="Y61" s="142"/>
      <c r="Z61" s="143"/>
      <c r="AA61" s="143"/>
      <c r="AB61" s="37"/>
    </row>
    <row r="62" ht="15.75" customHeight="1">
      <c r="A62" s="76" t="s">
        <v>1040</v>
      </c>
      <c r="B62" s="78" t="s">
        <v>709</v>
      </c>
      <c r="C62" s="133"/>
      <c r="D62" s="81">
        <v>20.0</v>
      </c>
      <c r="E62" s="134">
        <v>30.0</v>
      </c>
      <c r="F62" s="135">
        <v>20.0</v>
      </c>
      <c r="G62" s="135">
        <v>87.0</v>
      </c>
      <c r="H62" s="136" t="s">
        <v>17</v>
      </c>
      <c r="I62" s="136" t="s">
        <v>1074</v>
      </c>
      <c r="J62" s="136" t="s">
        <v>577</v>
      </c>
      <c r="K62" s="137"/>
      <c r="L62" s="138"/>
      <c r="M62" s="88"/>
      <c r="N62" s="139" t="s">
        <v>385</v>
      </c>
      <c r="O62" s="139" t="s">
        <v>1075</v>
      </c>
      <c r="P62" s="88"/>
      <c r="Q62" s="88"/>
      <c r="R62" s="140"/>
      <c r="S62" s="140"/>
      <c r="T62" s="140"/>
      <c r="U62" s="141"/>
      <c r="V62" s="141"/>
      <c r="W62" s="141"/>
      <c r="X62" s="142"/>
      <c r="Y62" s="142"/>
      <c r="Z62" s="143"/>
      <c r="AA62" s="143"/>
      <c r="AB62" s="37"/>
    </row>
    <row r="63" ht="15.75" customHeight="1">
      <c r="A63" s="76" t="s">
        <v>1040</v>
      </c>
      <c r="B63" s="78" t="s">
        <v>717</v>
      </c>
      <c r="C63" s="133"/>
      <c r="D63" s="81">
        <v>20.0</v>
      </c>
      <c r="E63" s="134">
        <v>31.0</v>
      </c>
      <c r="F63" s="135">
        <v>20.0</v>
      </c>
      <c r="G63" s="135">
        <v>88.0</v>
      </c>
      <c r="H63" s="136" t="s">
        <v>17</v>
      </c>
      <c r="I63" s="136" t="s">
        <v>1077</v>
      </c>
      <c r="J63" s="136" t="s">
        <v>586</v>
      </c>
      <c r="K63" s="137"/>
      <c r="L63" s="138"/>
      <c r="M63" s="88"/>
      <c r="N63" s="139" t="s">
        <v>385</v>
      </c>
      <c r="O63" s="139" t="s">
        <v>1078</v>
      </c>
      <c r="P63" s="88"/>
      <c r="Q63" s="88"/>
      <c r="R63" s="140"/>
      <c r="S63" s="145" t="s">
        <v>1080</v>
      </c>
      <c r="T63" s="140"/>
      <c r="U63" s="141"/>
      <c r="V63" s="141"/>
      <c r="W63" s="141"/>
      <c r="X63" s="142"/>
      <c r="Y63" s="142"/>
      <c r="Z63" s="143"/>
      <c r="AA63" s="143"/>
      <c r="AB63" s="3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6</v>
      </c>
      <c r="B2" t="str">
        <f>IFERROR(__xludf.DUMMYFUNCTION("IMPORTRANGE(""1ymc_ndn0vJdB8DL7tbWj6swgsI1qZ7r43aL3vyyKKSw"", ""cms_anh_datareport!A1:K700"")"),"#REF!")</f>
        <v>#REF!</v>
      </c>
      <c r="C2" t="s">
        <v>9</v>
      </c>
      <c r="D2" t="s">
        <v>10</v>
      </c>
      <c r="E2" t="s">
        <v>11</v>
      </c>
      <c r="F2" t="s">
        <v>12</v>
      </c>
      <c r="G2" t="s">
        <v>13</v>
      </c>
      <c r="H2" t="s">
        <v>14</v>
      </c>
      <c r="I2" t="s">
        <v>15</v>
      </c>
      <c r="J2" t="s">
        <v>16</v>
      </c>
    </row>
    <row r="3" ht="15.75" customHeight="1">
      <c r="A3">
        <v>1.0</v>
      </c>
      <c r="B3" t="s">
        <v>17</v>
      </c>
      <c r="C3" t="s">
        <v>18</v>
      </c>
      <c r="D3" t="s">
        <v>19</v>
      </c>
      <c r="E3">
        <v>889990.0</v>
      </c>
      <c r="F3">
        <v>889990.0</v>
      </c>
      <c r="G3">
        <v>1.0</v>
      </c>
      <c r="H3">
        <v>6.0</v>
      </c>
      <c r="I3">
        <v>5.8754</v>
      </c>
      <c r="J3" t="s">
        <v>21</v>
      </c>
    </row>
    <row r="4" ht="15.75" customHeight="1">
      <c r="A4">
        <f t="shared" ref="A4:A1001" si="2">A3+1</f>
        <v>2</v>
      </c>
      <c r="B4" t="s">
        <v>17</v>
      </c>
      <c r="C4" t="s">
        <v>22</v>
      </c>
      <c r="D4" t="s">
        <v>19</v>
      </c>
      <c r="E4">
        <v>37477.0</v>
      </c>
      <c r="F4">
        <v>889990.0</v>
      </c>
      <c r="G4">
        <v>1.0</v>
      </c>
      <c r="H4">
        <v>5.0</v>
      </c>
      <c r="I4">
        <v>4.0957</v>
      </c>
      <c r="J4" t="s">
        <v>23</v>
      </c>
    </row>
    <row r="5" ht="15.75" customHeight="1">
      <c r="A5">
        <f t="shared" si="2"/>
        <v>3</v>
      </c>
      <c r="B5" t="s">
        <v>17</v>
      </c>
      <c r="C5" t="s">
        <v>31</v>
      </c>
      <c r="D5" t="s">
        <v>33</v>
      </c>
      <c r="E5">
        <v>35917.0</v>
      </c>
      <c r="F5">
        <v>787343.0</v>
      </c>
      <c r="G5">
        <v>19.0</v>
      </c>
      <c r="H5">
        <v>19.0</v>
      </c>
      <c r="I5">
        <v>19.0</v>
      </c>
      <c r="J5" t="s">
        <v>46</v>
      </c>
    </row>
    <row r="6" ht="15.75" customHeight="1">
      <c r="A6">
        <f t="shared" si="2"/>
        <v>4</v>
      </c>
      <c r="B6" t="s">
        <v>17</v>
      </c>
      <c r="C6" t="s">
        <v>47</v>
      </c>
      <c r="D6" t="s">
        <v>48</v>
      </c>
      <c r="E6">
        <v>31.0</v>
      </c>
      <c r="F6">
        <v>799033.0</v>
      </c>
      <c r="G6">
        <v>1.0</v>
      </c>
      <c r="H6">
        <v>2.0</v>
      </c>
      <c r="I6">
        <v>1.709</v>
      </c>
      <c r="J6" t="s">
        <v>49</v>
      </c>
    </row>
    <row r="7" ht="15.75" customHeight="1">
      <c r="A7">
        <f t="shared" si="2"/>
        <v>5</v>
      </c>
      <c r="B7" t="s">
        <v>17</v>
      </c>
      <c r="C7" t="s">
        <v>50</v>
      </c>
      <c r="D7" t="s">
        <v>51</v>
      </c>
      <c r="E7">
        <v>12.0</v>
      </c>
      <c r="F7">
        <v>848673.0</v>
      </c>
      <c r="G7">
        <v>3.0</v>
      </c>
      <c r="H7">
        <v>3.0</v>
      </c>
      <c r="I7">
        <v>3.0</v>
      </c>
      <c r="J7" t="s">
        <v>52</v>
      </c>
    </row>
    <row r="8" ht="15.75" customHeight="1">
      <c r="A8">
        <f t="shared" si="2"/>
        <v>6</v>
      </c>
      <c r="B8" t="s">
        <v>17</v>
      </c>
      <c r="C8" t="s">
        <v>53</v>
      </c>
      <c r="D8" t="s">
        <v>54</v>
      </c>
      <c r="E8">
        <v>341.0</v>
      </c>
      <c r="F8">
        <v>856036.0</v>
      </c>
      <c r="G8">
        <v>1.0</v>
      </c>
      <c r="H8">
        <v>4.0</v>
      </c>
      <c r="I8">
        <v>3.9997</v>
      </c>
      <c r="J8" t="s">
        <v>55</v>
      </c>
    </row>
    <row r="9" ht="15.75" customHeight="1">
      <c r="A9">
        <f t="shared" si="2"/>
        <v>7</v>
      </c>
      <c r="B9" t="s">
        <v>17</v>
      </c>
      <c r="C9" t="s">
        <v>56</v>
      </c>
      <c r="D9" t="s">
        <v>48</v>
      </c>
      <c r="E9">
        <v>31.0</v>
      </c>
      <c r="F9">
        <v>2333.0</v>
      </c>
      <c r="G9">
        <v>1.0</v>
      </c>
      <c r="H9">
        <v>2.0</v>
      </c>
      <c r="I9">
        <v>1.6207</v>
      </c>
      <c r="J9" t="s">
        <v>58</v>
      </c>
    </row>
    <row r="10" ht="15.75" customHeight="1">
      <c r="A10">
        <f t="shared" si="2"/>
        <v>8</v>
      </c>
      <c r="B10" t="s">
        <v>17</v>
      </c>
      <c r="C10" t="s">
        <v>60</v>
      </c>
      <c r="D10" t="s">
        <v>51</v>
      </c>
      <c r="E10">
        <v>12.0</v>
      </c>
      <c r="F10">
        <v>3236.0</v>
      </c>
      <c r="G10">
        <v>3.0</v>
      </c>
      <c r="H10">
        <v>3.0</v>
      </c>
      <c r="I10">
        <v>3.0</v>
      </c>
      <c r="J10" t="s">
        <v>61</v>
      </c>
    </row>
    <row r="11" ht="15.75" customHeight="1">
      <c r="A11">
        <f t="shared" si="2"/>
        <v>9</v>
      </c>
      <c r="B11" t="s">
        <v>17</v>
      </c>
      <c r="C11" t="s">
        <v>62</v>
      </c>
      <c r="D11" t="s">
        <v>19</v>
      </c>
      <c r="E11">
        <v>204.0</v>
      </c>
      <c r="F11">
        <v>846541.0</v>
      </c>
      <c r="G11">
        <v>1.0</v>
      </c>
      <c r="H11">
        <v>3.0</v>
      </c>
      <c r="I11">
        <v>1.9662</v>
      </c>
      <c r="J11" t="s">
        <v>63</v>
      </c>
    </row>
    <row r="12" ht="15.75" customHeight="1">
      <c r="A12">
        <f t="shared" si="2"/>
        <v>10</v>
      </c>
      <c r="B12" t="s">
        <v>17</v>
      </c>
      <c r="C12" t="s">
        <v>64</v>
      </c>
      <c r="D12" t="s">
        <v>51</v>
      </c>
      <c r="E12">
        <v>21.0</v>
      </c>
      <c r="F12">
        <v>709540.0</v>
      </c>
      <c r="G12">
        <v>1.0</v>
      </c>
      <c r="H12">
        <v>4.0</v>
      </c>
      <c r="I12">
        <v>2.6626</v>
      </c>
      <c r="J12" t="s">
        <v>65</v>
      </c>
    </row>
    <row r="13" ht="1.5" customHeight="1">
      <c r="A13">
        <f t="shared" si="2"/>
        <v>11</v>
      </c>
      <c r="B13" t="s">
        <v>17</v>
      </c>
      <c r="C13" t="s">
        <v>66</v>
      </c>
      <c r="D13" t="s">
        <v>51</v>
      </c>
      <c r="E13">
        <v>18.0</v>
      </c>
      <c r="F13">
        <v>107.0</v>
      </c>
      <c r="G13">
        <v>3.0</v>
      </c>
      <c r="H13">
        <v>16.0</v>
      </c>
      <c r="I13">
        <v>10.0935</v>
      </c>
      <c r="J13" t="s">
        <v>67</v>
      </c>
    </row>
    <row r="14" ht="15.75" customHeight="1">
      <c r="A14">
        <f t="shared" si="2"/>
        <v>12</v>
      </c>
      <c r="B14" t="s">
        <v>17</v>
      </c>
      <c r="C14" t="s">
        <v>68</v>
      </c>
      <c r="D14" t="s">
        <v>48</v>
      </c>
      <c r="E14">
        <v>87.0</v>
      </c>
      <c r="F14">
        <v>782351.0</v>
      </c>
      <c r="G14">
        <v>1.0</v>
      </c>
      <c r="H14">
        <v>2.0</v>
      </c>
      <c r="I14">
        <v>1.8996</v>
      </c>
      <c r="J14" t="s">
        <v>69</v>
      </c>
    </row>
    <row r="15" ht="15.75" customHeight="1">
      <c r="A15">
        <f t="shared" si="2"/>
        <v>13</v>
      </c>
      <c r="B15" t="s">
        <v>17</v>
      </c>
      <c r="C15" t="s">
        <v>70</v>
      </c>
      <c r="D15" t="s">
        <v>48</v>
      </c>
      <c r="E15">
        <v>62.0</v>
      </c>
      <c r="F15">
        <v>781896.0</v>
      </c>
      <c r="G15">
        <v>1.0</v>
      </c>
      <c r="H15">
        <v>2.0</v>
      </c>
      <c r="I15">
        <v>1.8384</v>
      </c>
      <c r="J15" t="s">
        <v>71</v>
      </c>
    </row>
    <row r="16" ht="15.75" customHeight="1">
      <c r="A16">
        <f t="shared" si="2"/>
        <v>14</v>
      </c>
      <c r="B16" t="s">
        <v>17</v>
      </c>
      <c r="C16" t="s">
        <v>72</v>
      </c>
      <c r="D16" t="s">
        <v>48</v>
      </c>
      <c r="E16">
        <v>60.0</v>
      </c>
      <c r="F16">
        <v>227654.0</v>
      </c>
      <c r="G16">
        <v>1.0</v>
      </c>
      <c r="H16">
        <v>2.0</v>
      </c>
      <c r="I16">
        <v>1.5328</v>
      </c>
      <c r="J16" t="s">
        <v>75</v>
      </c>
    </row>
    <row r="17" ht="15.75" customHeight="1">
      <c r="A17">
        <f t="shared" si="2"/>
        <v>15</v>
      </c>
      <c r="B17" t="s">
        <v>17</v>
      </c>
      <c r="C17" t="s">
        <v>76</v>
      </c>
      <c r="D17" t="s">
        <v>51</v>
      </c>
      <c r="E17">
        <v>2.0</v>
      </c>
      <c r="F17">
        <v>859377.0</v>
      </c>
      <c r="G17">
        <v>1.0</v>
      </c>
      <c r="H17">
        <v>1.0</v>
      </c>
      <c r="I17">
        <v>1.0</v>
      </c>
      <c r="J17" t="s">
        <v>77</v>
      </c>
    </row>
    <row r="18" ht="15.75" customHeight="1">
      <c r="A18">
        <f t="shared" si="2"/>
        <v>16</v>
      </c>
      <c r="B18" t="s">
        <v>17</v>
      </c>
      <c r="C18" t="s">
        <v>78</v>
      </c>
      <c r="D18" t="s">
        <v>54</v>
      </c>
      <c r="E18">
        <v>181.0</v>
      </c>
      <c r="F18">
        <v>782319.0</v>
      </c>
      <c r="G18">
        <v>1.0</v>
      </c>
      <c r="H18">
        <v>3.0</v>
      </c>
      <c r="I18">
        <v>2.9831</v>
      </c>
      <c r="J18" t="s">
        <v>79</v>
      </c>
    </row>
    <row r="19" ht="15.75" customHeight="1">
      <c r="A19">
        <f t="shared" si="2"/>
        <v>17</v>
      </c>
      <c r="B19" t="s">
        <v>17</v>
      </c>
      <c r="C19" t="s">
        <v>80</v>
      </c>
      <c r="D19" t="s">
        <v>54</v>
      </c>
      <c r="E19">
        <v>190.0</v>
      </c>
      <c r="F19">
        <v>3857.0</v>
      </c>
      <c r="G19">
        <v>2.0</v>
      </c>
      <c r="H19">
        <v>4.0</v>
      </c>
      <c r="I19">
        <v>3.9992</v>
      </c>
      <c r="J19" t="s">
        <v>81</v>
      </c>
    </row>
    <row r="20" ht="15.75" customHeight="1">
      <c r="A20">
        <f t="shared" si="2"/>
        <v>18</v>
      </c>
      <c r="B20" t="s">
        <v>17</v>
      </c>
      <c r="C20" t="s">
        <v>82</v>
      </c>
      <c r="D20" t="s">
        <v>51</v>
      </c>
      <c r="E20">
        <v>250.0</v>
      </c>
      <c r="F20">
        <v>69654.0</v>
      </c>
      <c r="G20">
        <v>1.0</v>
      </c>
      <c r="H20">
        <v>40.0</v>
      </c>
      <c r="I20">
        <v>10.9555</v>
      </c>
      <c r="J20" t="s">
        <v>83</v>
      </c>
    </row>
    <row r="21" ht="15.75" customHeight="1">
      <c r="A21">
        <f t="shared" si="2"/>
        <v>19</v>
      </c>
      <c r="B21" t="s">
        <v>17</v>
      </c>
      <c r="C21" t="s">
        <v>84</v>
      </c>
      <c r="D21" t="s">
        <v>51</v>
      </c>
      <c r="E21">
        <v>538359.0</v>
      </c>
      <c r="F21">
        <v>872842.0</v>
      </c>
      <c r="G21">
        <v>1.0</v>
      </c>
      <c r="H21">
        <v>594.0</v>
      </c>
      <c r="I21">
        <v>49.0499</v>
      </c>
      <c r="J21" t="s">
        <v>86</v>
      </c>
    </row>
    <row r="22" ht="15.75" customHeight="1">
      <c r="A22">
        <f t="shared" si="2"/>
        <v>20</v>
      </c>
      <c r="B22" t="s">
        <v>17</v>
      </c>
      <c r="C22" t="s">
        <v>89</v>
      </c>
      <c r="D22" t="s">
        <v>51</v>
      </c>
      <c r="E22">
        <v>267.0</v>
      </c>
      <c r="F22">
        <v>877449.0</v>
      </c>
      <c r="G22">
        <v>2.0</v>
      </c>
      <c r="H22">
        <v>32.0</v>
      </c>
      <c r="I22">
        <v>9.7202</v>
      </c>
      <c r="J22" t="s">
        <v>95</v>
      </c>
    </row>
    <row r="23" ht="15.75" customHeight="1">
      <c r="A23">
        <f t="shared" si="2"/>
        <v>21</v>
      </c>
      <c r="B23" t="s">
        <v>17</v>
      </c>
      <c r="C23" t="s">
        <v>97</v>
      </c>
      <c r="D23" t="s">
        <v>51</v>
      </c>
      <c r="E23">
        <v>1688.0</v>
      </c>
      <c r="F23">
        <v>4451.0</v>
      </c>
      <c r="G23">
        <v>3.0</v>
      </c>
      <c r="H23">
        <v>50.0</v>
      </c>
      <c r="I23">
        <v>13.4846</v>
      </c>
      <c r="J23" t="s">
        <v>99</v>
      </c>
    </row>
    <row r="24" ht="15.75" customHeight="1">
      <c r="A24">
        <f t="shared" si="2"/>
        <v>22</v>
      </c>
      <c r="B24" t="s">
        <v>17</v>
      </c>
      <c r="C24" t="s">
        <v>100</v>
      </c>
      <c r="D24" t="s">
        <v>48</v>
      </c>
      <c r="E24">
        <v>65.0</v>
      </c>
      <c r="F24">
        <v>781721.0</v>
      </c>
      <c r="G24">
        <v>1.0</v>
      </c>
      <c r="H24">
        <v>2.0</v>
      </c>
      <c r="I24">
        <v>1.8064</v>
      </c>
      <c r="J24" t="s">
        <v>101</v>
      </c>
    </row>
    <row r="25" ht="15.75" customHeight="1">
      <c r="A25">
        <f t="shared" si="2"/>
        <v>23</v>
      </c>
      <c r="B25" t="s">
        <v>17</v>
      </c>
      <c r="C25" t="s">
        <v>102</v>
      </c>
      <c r="D25" t="s">
        <v>48</v>
      </c>
      <c r="E25">
        <v>60.0</v>
      </c>
      <c r="F25">
        <v>227156.0</v>
      </c>
      <c r="G25">
        <v>1.0</v>
      </c>
      <c r="H25">
        <v>2.0</v>
      </c>
      <c r="I25">
        <v>1.5269</v>
      </c>
      <c r="J25" t="s">
        <v>103</v>
      </c>
    </row>
    <row r="26" ht="15.75" customHeight="1">
      <c r="A26">
        <f t="shared" si="2"/>
        <v>24</v>
      </c>
      <c r="B26" t="s">
        <v>17</v>
      </c>
      <c r="C26" t="s">
        <v>104</v>
      </c>
      <c r="D26" t="s">
        <v>51</v>
      </c>
      <c r="E26">
        <v>2.0</v>
      </c>
      <c r="F26">
        <v>858693.0</v>
      </c>
      <c r="G26">
        <v>1.0</v>
      </c>
      <c r="H26">
        <v>1.0</v>
      </c>
      <c r="I26">
        <v>1.0</v>
      </c>
      <c r="J26" t="s">
        <v>105</v>
      </c>
    </row>
    <row r="27" ht="15.75" customHeight="1">
      <c r="A27">
        <f t="shared" si="2"/>
        <v>25</v>
      </c>
      <c r="B27" t="s">
        <v>17</v>
      </c>
      <c r="C27" t="s">
        <v>106</v>
      </c>
      <c r="D27" t="s">
        <v>51</v>
      </c>
      <c r="E27">
        <v>9.0</v>
      </c>
      <c r="F27">
        <v>9.0</v>
      </c>
      <c r="G27">
        <v>7.0</v>
      </c>
      <c r="H27">
        <v>7.0</v>
      </c>
      <c r="I27">
        <v>7.0</v>
      </c>
      <c r="J27" t="s">
        <v>107</v>
      </c>
    </row>
    <row r="28" ht="15.75" customHeight="1">
      <c r="A28">
        <f t="shared" si="2"/>
        <v>26</v>
      </c>
      <c r="B28" t="s">
        <v>17</v>
      </c>
      <c r="C28" t="s">
        <v>108</v>
      </c>
      <c r="D28" t="s">
        <v>19</v>
      </c>
      <c r="E28">
        <v>32.0</v>
      </c>
      <c r="F28">
        <v>483730.0</v>
      </c>
      <c r="G28">
        <v>1.0</v>
      </c>
      <c r="H28">
        <v>2.0</v>
      </c>
      <c r="I28">
        <v>1.0001</v>
      </c>
      <c r="J28" t="s">
        <v>110</v>
      </c>
    </row>
    <row r="29" ht="15.75" customHeight="1">
      <c r="A29">
        <f t="shared" si="2"/>
        <v>27</v>
      </c>
      <c r="B29" t="s">
        <v>17</v>
      </c>
      <c r="C29" t="s">
        <v>111</v>
      </c>
      <c r="D29" t="s">
        <v>48</v>
      </c>
      <c r="E29">
        <v>6.0</v>
      </c>
      <c r="F29">
        <v>707844.0</v>
      </c>
      <c r="G29">
        <v>1.0</v>
      </c>
      <c r="H29">
        <v>1.0</v>
      </c>
      <c r="I29">
        <v>1.0</v>
      </c>
      <c r="J29" t="s">
        <v>112</v>
      </c>
    </row>
    <row r="30" ht="15.75" customHeight="1">
      <c r="A30">
        <f t="shared" si="2"/>
        <v>28</v>
      </c>
      <c r="B30" t="s">
        <v>17</v>
      </c>
      <c r="C30" t="s">
        <v>113</v>
      </c>
      <c r="D30" t="s">
        <v>51</v>
      </c>
      <c r="E30">
        <v>6.0</v>
      </c>
      <c r="F30">
        <v>693182.0</v>
      </c>
      <c r="G30">
        <v>1.0</v>
      </c>
      <c r="H30">
        <v>20.0</v>
      </c>
      <c r="I30">
        <v>5.4938</v>
      </c>
      <c r="J30" t="s">
        <v>114</v>
      </c>
    </row>
    <row r="31" ht="15.75" customHeight="1">
      <c r="A31">
        <f t="shared" si="2"/>
        <v>29</v>
      </c>
      <c r="B31" t="s">
        <v>17</v>
      </c>
      <c r="C31" t="s">
        <v>115</v>
      </c>
      <c r="D31" t="s">
        <v>116</v>
      </c>
      <c r="E31">
        <v>71.0</v>
      </c>
      <c r="F31">
        <v>1279.0</v>
      </c>
      <c r="G31">
        <v>4.0</v>
      </c>
      <c r="H31">
        <v>5.0</v>
      </c>
      <c r="I31">
        <v>4.2314</v>
      </c>
      <c r="J31" t="s">
        <v>117</v>
      </c>
    </row>
    <row r="32" ht="15.75" customHeight="1">
      <c r="A32">
        <f t="shared" si="2"/>
        <v>30</v>
      </c>
      <c r="B32" t="s">
        <v>17</v>
      </c>
      <c r="C32" t="s">
        <v>118</v>
      </c>
      <c r="D32" t="s">
        <v>116</v>
      </c>
      <c r="E32">
        <v>37.0</v>
      </c>
      <c r="F32">
        <v>166.0</v>
      </c>
      <c r="G32">
        <v>4.0</v>
      </c>
      <c r="H32">
        <v>5.0</v>
      </c>
      <c r="I32">
        <v>4.2771</v>
      </c>
      <c r="J32" t="s">
        <v>119</v>
      </c>
    </row>
    <row r="33" ht="15.75" customHeight="1">
      <c r="A33">
        <f t="shared" si="2"/>
        <v>31</v>
      </c>
      <c r="B33" t="s">
        <v>17</v>
      </c>
      <c r="C33" t="s">
        <v>120</v>
      </c>
      <c r="D33" t="s">
        <v>51</v>
      </c>
      <c r="E33">
        <v>236.0</v>
      </c>
      <c r="F33">
        <v>45277.0</v>
      </c>
      <c r="G33">
        <v>1.0</v>
      </c>
      <c r="H33">
        <v>22.0</v>
      </c>
      <c r="I33">
        <v>5.0665</v>
      </c>
      <c r="J33" t="s">
        <v>121</v>
      </c>
    </row>
    <row r="34" ht="15.75" customHeight="1">
      <c r="A34">
        <f t="shared" si="2"/>
        <v>32</v>
      </c>
      <c r="B34" t="s">
        <v>17</v>
      </c>
      <c r="C34" t="s">
        <v>122</v>
      </c>
      <c r="D34" t="s">
        <v>19</v>
      </c>
      <c r="E34">
        <v>217.0</v>
      </c>
      <c r="F34">
        <v>550442.0</v>
      </c>
      <c r="G34">
        <v>1.0</v>
      </c>
      <c r="H34">
        <v>6.0</v>
      </c>
      <c r="I34">
        <v>3.9467</v>
      </c>
      <c r="J34" t="s">
        <v>124</v>
      </c>
    </row>
    <row r="35" ht="15.75" customHeight="1">
      <c r="A35">
        <f t="shared" si="2"/>
        <v>33</v>
      </c>
      <c r="B35" t="s">
        <v>17</v>
      </c>
      <c r="C35" t="s">
        <v>125</v>
      </c>
      <c r="D35" t="s">
        <v>51</v>
      </c>
      <c r="E35">
        <v>243.0</v>
      </c>
      <c r="F35">
        <v>819.0</v>
      </c>
      <c r="G35">
        <v>1.0</v>
      </c>
      <c r="H35">
        <v>48.0</v>
      </c>
      <c r="I35">
        <v>24.0061</v>
      </c>
      <c r="J35" t="s">
        <v>133</v>
      </c>
    </row>
    <row r="36" ht="15.75" customHeight="1">
      <c r="A36">
        <f t="shared" si="2"/>
        <v>34</v>
      </c>
      <c r="B36" t="s">
        <v>17</v>
      </c>
      <c r="C36" t="s">
        <v>134</v>
      </c>
      <c r="D36" t="s">
        <v>51</v>
      </c>
      <c r="E36">
        <v>18024.0</v>
      </c>
      <c r="F36">
        <v>27475.0</v>
      </c>
      <c r="G36">
        <v>1.0</v>
      </c>
      <c r="H36">
        <v>60.0</v>
      </c>
      <c r="I36">
        <v>19.1756</v>
      </c>
      <c r="J36" t="s">
        <v>135</v>
      </c>
    </row>
    <row r="37" ht="15.75" customHeight="1">
      <c r="A37">
        <f t="shared" si="2"/>
        <v>35</v>
      </c>
      <c r="B37" t="s">
        <v>17</v>
      </c>
      <c r="C37" t="s">
        <v>137</v>
      </c>
      <c r="D37" t="s">
        <v>51</v>
      </c>
      <c r="E37">
        <v>190.0</v>
      </c>
      <c r="F37">
        <v>1760.0</v>
      </c>
      <c r="G37">
        <v>1.0</v>
      </c>
      <c r="H37">
        <v>10.0</v>
      </c>
      <c r="I37">
        <v>4.6307</v>
      </c>
      <c r="J37" t="s">
        <v>138</v>
      </c>
    </row>
    <row r="38" ht="15.75" customHeight="1">
      <c r="A38">
        <f t="shared" si="2"/>
        <v>36</v>
      </c>
      <c r="B38" t="s">
        <v>17</v>
      </c>
      <c r="C38" t="s">
        <v>139</v>
      </c>
      <c r="D38" t="s">
        <v>54</v>
      </c>
      <c r="E38">
        <v>111.0</v>
      </c>
      <c r="F38">
        <v>9885.0</v>
      </c>
      <c r="G38">
        <v>1.0</v>
      </c>
      <c r="H38">
        <v>4.0</v>
      </c>
      <c r="I38">
        <v>1.5704</v>
      </c>
      <c r="J38" t="s">
        <v>140</v>
      </c>
    </row>
    <row r="39" ht="15.75" customHeight="1">
      <c r="A39">
        <f t="shared" si="2"/>
        <v>37</v>
      </c>
      <c r="B39" t="s">
        <v>17</v>
      </c>
      <c r="C39" t="s">
        <v>141</v>
      </c>
      <c r="D39" t="s">
        <v>48</v>
      </c>
      <c r="E39">
        <v>5.0</v>
      </c>
      <c r="F39">
        <v>219596.0</v>
      </c>
      <c r="G39">
        <v>1.0</v>
      </c>
      <c r="H39">
        <v>1.0</v>
      </c>
      <c r="I39">
        <v>1.0</v>
      </c>
      <c r="J39" t="s">
        <v>142</v>
      </c>
    </row>
    <row r="40" ht="15.75" customHeight="1">
      <c r="A40">
        <f t="shared" si="2"/>
        <v>38</v>
      </c>
      <c r="B40" t="s">
        <v>17</v>
      </c>
      <c r="C40" t="s">
        <v>143</v>
      </c>
      <c r="D40" t="s">
        <v>51</v>
      </c>
      <c r="E40">
        <v>6.0</v>
      </c>
      <c r="F40">
        <v>220634.0</v>
      </c>
      <c r="G40">
        <v>3.0</v>
      </c>
      <c r="H40">
        <v>14.0</v>
      </c>
      <c r="I40">
        <v>5.7383</v>
      </c>
      <c r="J40" t="s">
        <v>144</v>
      </c>
    </row>
    <row r="41" ht="15.75" customHeight="1">
      <c r="A41">
        <f t="shared" si="2"/>
        <v>39</v>
      </c>
      <c r="B41" t="s">
        <v>17</v>
      </c>
      <c r="C41" t="s">
        <v>145</v>
      </c>
      <c r="D41" t="s">
        <v>51</v>
      </c>
      <c r="E41">
        <v>9.0</v>
      </c>
      <c r="F41">
        <v>406.0</v>
      </c>
      <c r="G41">
        <v>1.0</v>
      </c>
      <c r="H41">
        <v>2.0</v>
      </c>
      <c r="I41">
        <v>1.1675</v>
      </c>
      <c r="J41" t="s">
        <v>146</v>
      </c>
    </row>
    <row r="42" ht="15.75" customHeight="1">
      <c r="A42">
        <f t="shared" si="2"/>
        <v>40</v>
      </c>
      <c r="B42" t="s">
        <v>17</v>
      </c>
      <c r="C42" t="s">
        <v>147</v>
      </c>
      <c r="D42" t="s">
        <v>48</v>
      </c>
      <c r="E42">
        <v>18.0</v>
      </c>
      <c r="F42">
        <v>428.0</v>
      </c>
      <c r="G42">
        <v>1.0</v>
      </c>
      <c r="H42">
        <v>2.0</v>
      </c>
      <c r="I42">
        <v>1.6519</v>
      </c>
      <c r="J42" t="s">
        <v>148</v>
      </c>
    </row>
    <row r="43" ht="15.75" customHeight="1">
      <c r="A43">
        <f t="shared" si="2"/>
        <v>41</v>
      </c>
      <c r="B43" t="s">
        <v>149</v>
      </c>
      <c r="C43" t="s">
        <v>150</v>
      </c>
      <c r="D43" t="s">
        <v>51</v>
      </c>
      <c r="E43">
        <v>27.0</v>
      </c>
      <c r="F43">
        <v>6600.0</v>
      </c>
      <c r="G43">
        <v>3.0</v>
      </c>
      <c r="H43">
        <v>9.0</v>
      </c>
      <c r="I43">
        <v>4.773</v>
      </c>
      <c r="J43" t="s">
        <v>151</v>
      </c>
    </row>
    <row r="44" ht="15.75" customHeight="1">
      <c r="A44">
        <f t="shared" si="2"/>
        <v>42</v>
      </c>
      <c r="B44" t="s">
        <v>152</v>
      </c>
      <c r="C44" t="s">
        <v>153</v>
      </c>
      <c r="D44" t="s">
        <v>51</v>
      </c>
      <c r="E44">
        <v>36.0</v>
      </c>
      <c r="F44">
        <v>1554940.0</v>
      </c>
      <c r="G44">
        <v>3.0</v>
      </c>
      <c r="H44">
        <v>13.0</v>
      </c>
      <c r="I44">
        <v>5.5435</v>
      </c>
      <c r="J44" t="s">
        <v>154</v>
      </c>
    </row>
    <row r="45" ht="15.75" customHeight="1">
      <c r="A45">
        <f t="shared" si="2"/>
        <v>43</v>
      </c>
      <c r="B45" t="s">
        <v>152</v>
      </c>
      <c r="C45" t="s">
        <v>157</v>
      </c>
      <c r="D45" t="s">
        <v>51</v>
      </c>
      <c r="E45">
        <v>31.0</v>
      </c>
      <c r="F45">
        <v>1568272.0</v>
      </c>
      <c r="G45">
        <v>1.0</v>
      </c>
      <c r="H45">
        <v>8.0</v>
      </c>
      <c r="I45">
        <v>3.5943</v>
      </c>
      <c r="J45" t="s">
        <v>159</v>
      </c>
    </row>
    <row r="46" ht="15.75" customHeight="1">
      <c r="A46">
        <f t="shared" si="2"/>
        <v>44</v>
      </c>
      <c r="B46" t="s">
        <v>152</v>
      </c>
      <c r="C46" t="s">
        <v>160</v>
      </c>
      <c r="D46" t="s">
        <v>51</v>
      </c>
      <c r="E46">
        <v>2.0</v>
      </c>
      <c r="F46">
        <v>1334298.0</v>
      </c>
      <c r="G46">
        <v>1.0</v>
      </c>
      <c r="H46">
        <v>1.0</v>
      </c>
      <c r="I46">
        <v>1.0</v>
      </c>
      <c r="J46" t="s">
        <v>161</v>
      </c>
    </row>
    <row r="47" ht="15.75" customHeight="1">
      <c r="A47">
        <f t="shared" si="2"/>
        <v>45</v>
      </c>
      <c r="B47" t="s">
        <v>17</v>
      </c>
      <c r="C47" t="s">
        <v>162</v>
      </c>
      <c r="D47" t="s">
        <v>54</v>
      </c>
      <c r="E47">
        <v>2712.0</v>
      </c>
      <c r="F47">
        <v>346901.0</v>
      </c>
      <c r="G47">
        <v>1.0</v>
      </c>
      <c r="H47">
        <v>4.0</v>
      </c>
      <c r="I47">
        <v>3.0002</v>
      </c>
      <c r="J47" t="s">
        <v>163</v>
      </c>
    </row>
    <row r="48" ht="15.75" customHeight="1">
      <c r="A48">
        <f t="shared" si="2"/>
        <v>46</v>
      </c>
      <c r="B48" t="s">
        <v>17</v>
      </c>
      <c r="C48" t="s">
        <v>164</v>
      </c>
      <c r="D48" t="s">
        <v>54</v>
      </c>
      <c r="E48">
        <v>532.0</v>
      </c>
      <c r="F48">
        <v>8943.0</v>
      </c>
      <c r="G48">
        <v>1.0</v>
      </c>
      <c r="H48">
        <v>4.0</v>
      </c>
      <c r="I48">
        <v>3.3472</v>
      </c>
      <c r="J48" t="s">
        <v>165</v>
      </c>
    </row>
    <row r="49" ht="15.75" customHeight="1">
      <c r="A49">
        <f t="shared" si="2"/>
        <v>47</v>
      </c>
      <c r="B49" t="s">
        <v>17</v>
      </c>
      <c r="C49" t="s">
        <v>166</v>
      </c>
      <c r="D49" t="s">
        <v>19</v>
      </c>
      <c r="E49">
        <v>1075.0</v>
      </c>
      <c r="F49">
        <v>41615.0</v>
      </c>
      <c r="G49">
        <v>1.0</v>
      </c>
      <c r="H49">
        <v>5.0</v>
      </c>
      <c r="I49">
        <v>3.7192</v>
      </c>
      <c r="J49" t="s">
        <v>168</v>
      </c>
    </row>
    <row r="50" ht="15.75" customHeight="1">
      <c r="A50">
        <f t="shared" si="2"/>
        <v>48</v>
      </c>
      <c r="B50" t="s">
        <v>17</v>
      </c>
      <c r="C50" t="s">
        <v>169</v>
      </c>
      <c r="D50" t="s">
        <v>51</v>
      </c>
      <c r="E50">
        <v>117.0</v>
      </c>
      <c r="F50">
        <v>2218.0</v>
      </c>
      <c r="G50">
        <v>3.0</v>
      </c>
      <c r="H50">
        <v>60.0</v>
      </c>
      <c r="I50">
        <v>9.7633</v>
      </c>
      <c r="J50" t="s">
        <v>170</v>
      </c>
    </row>
    <row r="51" ht="15.75" customHeight="1">
      <c r="A51">
        <f t="shared" si="2"/>
        <v>49</v>
      </c>
      <c r="B51" t="s">
        <v>17</v>
      </c>
      <c r="C51" t="s">
        <v>171</v>
      </c>
      <c r="D51" t="s">
        <v>51</v>
      </c>
      <c r="E51">
        <v>39.0</v>
      </c>
      <c r="F51">
        <v>1396.0</v>
      </c>
      <c r="G51">
        <v>4.0</v>
      </c>
      <c r="H51">
        <v>73.0</v>
      </c>
      <c r="I51">
        <v>9.7056</v>
      </c>
      <c r="J51" t="s">
        <v>172</v>
      </c>
    </row>
    <row r="52" ht="15.75" customHeight="1">
      <c r="A52">
        <f t="shared" si="2"/>
        <v>50</v>
      </c>
      <c r="B52" t="s">
        <v>152</v>
      </c>
      <c r="C52" t="s">
        <v>173</v>
      </c>
      <c r="D52" t="s">
        <v>51</v>
      </c>
      <c r="E52">
        <v>37.0</v>
      </c>
      <c r="F52">
        <v>48944.0</v>
      </c>
      <c r="G52">
        <v>6.0</v>
      </c>
      <c r="H52">
        <v>15.0</v>
      </c>
      <c r="I52">
        <v>8.5689</v>
      </c>
      <c r="J52" t="s">
        <v>174</v>
      </c>
    </row>
    <row r="53" ht="15.75" customHeight="1">
      <c r="A53">
        <f t="shared" si="2"/>
        <v>51</v>
      </c>
      <c r="B53" t="s">
        <v>152</v>
      </c>
      <c r="C53" t="s">
        <v>175</v>
      </c>
      <c r="D53" t="s">
        <v>51</v>
      </c>
      <c r="E53">
        <v>10.0</v>
      </c>
      <c r="F53">
        <v>30047.0</v>
      </c>
      <c r="G53">
        <v>1.0</v>
      </c>
      <c r="H53">
        <v>1.0</v>
      </c>
      <c r="I53">
        <v>1.0</v>
      </c>
      <c r="J53" t="s">
        <v>176</v>
      </c>
    </row>
    <row r="54" ht="15.75" customHeight="1">
      <c r="A54">
        <f t="shared" si="2"/>
        <v>52</v>
      </c>
      <c r="B54" t="s">
        <v>152</v>
      </c>
      <c r="C54" t="s">
        <v>177</v>
      </c>
      <c r="D54" t="s">
        <v>51</v>
      </c>
      <c r="E54">
        <v>2.0</v>
      </c>
      <c r="F54">
        <v>2636.0</v>
      </c>
      <c r="G54">
        <v>1.0</v>
      </c>
      <c r="H54">
        <v>1.0</v>
      </c>
      <c r="I54">
        <v>1.0</v>
      </c>
      <c r="J54" t="s">
        <v>178</v>
      </c>
    </row>
    <row r="55" ht="15.75" customHeight="1">
      <c r="A55">
        <f t="shared" si="2"/>
        <v>53</v>
      </c>
      <c r="B55" t="s">
        <v>152</v>
      </c>
      <c r="C55" t="s">
        <v>179</v>
      </c>
      <c r="D55" t="s">
        <v>51</v>
      </c>
      <c r="E55">
        <v>2.0</v>
      </c>
      <c r="F55">
        <v>583656.0</v>
      </c>
      <c r="G55">
        <v>1.0</v>
      </c>
      <c r="H55">
        <v>1.0</v>
      </c>
      <c r="I55">
        <v>1.0</v>
      </c>
      <c r="J55" t="s">
        <v>180</v>
      </c>
    </row>
    <row r="56" ht="15.75" customHeight="1">
      <c r="A56">
        <f t="shared" si="2"/>
        <v>54</v>
      </c>
      <c r="B56" t="s">
        <v>152</v>
      </c>
      <c r="C56" t="s">
        <v>181</v>
      </c>
      <c r="D56" t="s">
        <v>51</v>
      </c>
      <c r="E56">
        <v>2.0</v>
      </c>
      <c r="F56">
        <v>166876.0</v>
      </c>
      <c r="G56">
        <v>1.0</v>
      </c>
      <c r="H56">
        <v>1.0</v>
      </c>
      <c r="I56">
        <v>1.0</v>
      </c>
      <c r="J56" t="s">
        <v>180</v>
      </c>
    </row>
    <row r="57" ht="15.75" customHeight="1">
      <c r="A57">
        <f t="shared" si="2"/>
        <v>55</v>
      </c>
      <c r="B57" t="s">
        <v>152</v>
      </c>
      <c r="C57" t="s">
        <v>182</v>
      </c>
      <c r="D57" t="s">
        <v>51</v>
      </c>
      <c r="E57">
        <v>2.0</v>
      </c>
      <c r="F57">
        <v>274588.0</v>
      </c>
      <c r="G57">
        <v>1.0</v>
      </c>
      <c r="H57">
        <v>1.0</v>
      </c>
      <c r="I57">
        <v>1.0</v>
      </c>
      <c r="J57" t="s">
        <v>180</v>
      </c>
    </row>
    <row r="58" ht="15.75" customHeight="1">
      <c r="A58">
        <f t="shared" si="2"/>
        <v>56</v>
      </c>
      <c r="B58" t="s">
        <v>152</v>
      </c>
      <c r="C58" t="s">
        <v>183</v>
      </c>
      <c r="D58" t="s">
        <v>51</v>
      </c>
      <c r="E58">
        <v>2.0</v>
      </c>
      <c r="F58">
        <v>122079.0</v>
      </c>
      <c r="G58">
        <v>1.0</v>
      </c>
      <c r="H58">
        <v>1.0</v>
      </c>
      <c r="I58">
        <v>1.0</v>
      </c>
      <c r="J58" t="s">
        <v>180</v>
      </c>
    </row>
    <row r="59" ht="15.75" customHeight="1">
      <c r="A59">
        <f t="shared" si="2"/>
        <v>57</v>
      </c>
      <c r="B59" t="s">
        <v>152</v>
      </c>
      <c r="C59" t="s">
        <v>184</v>
      </c>
      <c r="D59" t="s">
        <v>51</v>
      </c>
      <c r="E59">
        <v>1.0</v>
      </c>
      <c r="F59">
        <v>104477.0</v>
      </c>
      <c r="G59">
        <v>1.0</v>
      </c>
      <c r="H59">
        <v>1.0</v>
      </c>
      <c r="I59">
        <v>1.0</v>
      </c>
      <c r="J59" t="s">
        <v>185</v>
      </c>
    </row>
    <row r="60" ht="15.75" customHeight="1">
      <c r="A60">
        <f t="shared" si="2"/>
        <v>58</v>
      </c>
      <c r="B60" t="s">
        <v>152</v>
      </c>
      <c r="C60" t="s">
        <v>186</v>
      </c>
      <c r="D60" t="s">
        <v>51</v>
      </c>
      <c r="E60">
        <v>2.0</v>
      </c>
      <c r="F60">
        <v>2430.0</v>
      </c>
      <c r="G60">
        <v>1.0</v>
      </c>
      <c r="H60">
        <v>1.0</v>
      </c>
      <c r="I60">
        <v>1.0</v>
      </c>
      <c r="J60" t="s">
        <v>180</v>
      </c>
    </row>
    <row r="61" ht="15.75" customHeight="1">
      <c r="A61">
        <f t="shared" si="2"/>
        <v>59</v>
      </c>
      <c r="B61" t="s">
        <v>152</v>
      </c>
      <c r="C61" t="s">
        <v>187</v>
      </c>
      <c r="D61" t="s">
        <v>51</v>
      </c>
      <c r="E61">
        <v>2.0</v>
      </c>
      <c r="F61">
        <v>19114.0</v>
      </c>
      <c r="G61">
        <v>1.0</v>
      </c>
      <c r="H61">
        <v>1.0</v>
      </c>
      <c r="I61">
        <v>1.0</v>
      </c>
      <c r="J61" t="s">
        <v>180</v>
      </c>
    </row>
    <row r="62" ht="15.75" customHeight="1">
      <c r="A62">
        <f t="shared" si="2"/>
        <v>60</v>
      </c>
      <c r="B62" t="s">
        <v>152</v>
      </c>
      <c r="C62" t="s">
        <v>189</v>
      </c>
      <c r="D62" t="s">
        <v>51</v>
      </c>
      <c r="E62">
        <v>1.0</v>
      </c>
      <c r="F62">
        <v>7.0</v>
      </c>
      <c r="G62">
        <v>1.0</v>
      </c>
      <c r="H62">
        <v>1.0</v>
      </c>
      <c r="I62">
        <v>1.0</v>
      </c>
      <c r="J62" t="s">
        <v>190</v>
      </c>
    </row>
    <row r="63" ht="15.75" customHeight="1">
      <c r="A63">
        <f t="shared" si="2"/>
        <v>61</v>
      </c>
      <c r="B63" t="s">
        <v>152</v>
      </c>
      <c r="C63" t="s">
        <v>192</v>
      </c>
      <c r="D63" t="s">
        <v>51</v>
      </c>
      <c r="E63">
        <v>2.0</v>
      </c>
      <c r="F63">
        <v>428434.0</v>
      </c>
      <c r="G63">
        <v>1.0</v>
      </c>
      <c r="H63">
        <v>1.0</v>
      </c>
      <c r="I63">
        <v>1.0</v>
      </c>
      <c r="J63" t="s">
        <v>180</v>
      </c>
    </row>
    <row r="64" ht="15.75" customHeight="1">
      <c r="A64">
        <f t="shared" si="2"/>
        <v>62</v>
      </c>
      <c r="B64" t="s">
        <v>152</v>
      </c>
      <c r="C64" t="s">
        <v>193</v>
      </c>
      <c r="D64" t="s">
        <v>51</v>
      </c>
      <c r="E64">
        <v>2.0</v>
      </c>
      <c r="F64">
        <v>11611.0</v>
      </c>
      <c r="G64">
        <v>1.0</v>
      </c>
      <c r="H64">
        <v>1.0</v>
      </c>
      <c r="I64">
        <v>1.0</v>
      </c>
      <c r="J64" t="s">
        <v>180</v>
      </c>
    </row>
    <row r="65" ht="15.75" customHeight="1">
      <c r="A65">
        <f t="shared" si="2"/>
        <v>63</v>
      </c>
      <c r="B65" t="s">
        <v>152</v>
      </c>
      <c r="C65" t="s">
        <v>194</v>
      </c>
      <c r="D65" t="s">
        <v>51</v>
      </c>
      <c r="E65">
        <v>1.0</v>
      </c>
      <c r="F65">
        <v>22391.0</v>
      </c>
      <c r="G65">
        <v>1.0</v>
      </c>
      <c r="H65">
        <v>1.0</v>
      </c>
      <c r="I65">
        <v>1.0</v>
      </c>
      <c r="J65" t="s">
        <v>185</v>
      </c>
    </row>
    <row r="66" ht="15.75" customHeight="1">
      <c r="A66">
        <f t="shared" si="2"/>
        <v>64</v>
      </c>
      <c r="B66" t="s">
        <v>152</v>
      </c>
      <c r="C66" t="s">
        <v>195</v>
      </c>
      <c r="D66" t="s">
        <v>51</v>
      </c>
      <c r="E66">
        <v>9.0</v>
      </c>
      <c r="F66">
        <v>28625.0</v>
      </c>
      <c r="G66">
        <v>1.0</v>
      </c>
      <c r="H66">
        <v>1.0</v>
      </c>
      <c r="I66">
        <v>1.0</v>
      </c>
      <c r="J66" t="s">
        <v>196</v>
      </c>
    </row>
    <row r="67" ht="15.75" customHeight="1">
      <c r="A67">
        <f t="shared" si="2"/>
        <v>65</v>
      </c>
      <c r="B67" t="s">
        <v>152</v>
      </c>
      <c r="C67" t="s">
        <v>197</v>
      </c>
      <c r="D67" t="s">
        <v>51</v>
      </c>
      <c r="E67">
        <v>9.0</v>
      </c>
      <c r="F67">
        <v>10083.0</v>
      </c>
      <c r="G67">
        <v>1.0</v>
      </c>
      <c r="H67">
        <v>1.0</v>
      </c>
      <c r="I67">
        <v>1.0</v>
      </c>
      <c r="J67" t="s">
        <v>198</v>
      </c>
    </row>
    <row r="68" ht="15.75" customHeight="1">
      <c r="A68">
        <f t="shared" si="2"/>
        <v>66</v>
      </c>
      <c r="B68" t="s">
        <v>152</v>
      </c>
      <c r="C68" t="s">
        <v>199</v>
      </c>
      <c r="D68" t="s">
        <v>51</v>
      </c>
      <c r="E68">
        <v>13.0</v>
      </c>
      <c r="F68">
        <v>391361.0</v>
      </c>
      <c r="G68">
        <v>1.0</v>
      </c>
      <c r="H68">
        <v>1.0</v>
      </c>
      <c r="I68">
        <v>1.0</v>
      </c>
      <c r="J68" t="s">
        <v>200</v>
      </c>
    </row>
    <row r="69" ht="15.75" customHeight="1">
      <c r="A69">
        <f t="shared" si="2"/>
        <v>67</v>
      </c>
      <c r="B69" t="s">
        <v>152</v>
      </c>
      <c r="C69" t="s">
        <v>201</v>
      </c>
      <c r="D69" t="s">
        <v>51</v>
      </c>
      <c r="E69">
        <v>19.0</v>
      </c>
      <c r="F69">
        <v>84037.0</v>
      </c>
      <c r="G69">
        <v>1.0</v>
      </c>
      <c r="H69">
        <v>13.0</v>
      </c>
      <c r="I69">
        <v>8.9356</v>
      </c>
      <c r="J69" t="s">
        <v>202</v>
      </c>
    </row>
    <row r="70" ht="15.75" customHeight="1">
      <c r="A70">
        <f t="shared" si="2"/>
        <v>68</v>
      </c>
      <c r="B70" t="s">
        <v>17</v>
      </c>
      <c r="C70" t="s">
        <v>203</v>
      </c>
      <c r="D70" t="s">
        <v>51</v>
      </c>
      <c r="E70">
        <v>60.0</v>
      </c>
      <c r="F70">
        <v>2288.0</v>
      </c>
      <c r="G70">
        <v>1.0</v>
      </c>
      <c r="H70">
        <v>33.0</v>
      </c>
      <c r="I70">
        <v>8.278</v>
      </c>
      <c r="J70" t="s">
        <v>204</v>
      </c>
    </row>
    <row r="71" ht="15.75" customHeight="1">
      <c r="A71">
        <f t="shared" si="2"/>
        <v>69</v>
      </c>
      <c r="B71" t="s">
        <v>17</v>
      </c>
      <c r="C71" t="s">
        <v>205</v>
      </c>
      <c r="D71" t="s">
        <v>51</v>
      </c>
      <c r="E71">
        <v>2476.0</v>
      </c>
      <c r="F71">
        <v>37427.0</v>
      </c>
      <c r="G71">
        <v>1.0</v>
      </c>
      <c r="H71">
        <v>1933.0</v>
      </c>
      <c r="I71">
        <v>18.8223</v>
      </c>
      <c r="J71" t="s">
        <v>206</v>
      </c>
    </row>
    <row r="72" ht="15.75" customHeight="1">
      <c r="A72">
        <f t="shared" si="2"/>
        <v>70</v>
      </c>
      <c r="B72" t="s">
        <v>17</v>
      </c>
      <c r="C72" t="s">
        <v>207</v>
      </c>
      <c r="D72" t="s">
        <v>51</v>
      </c>
      <c r="E72">
        <v>380742.0</v>
      </c>
      <c r="F72">
        <v>626563.0</v>
      </c>
      <c r="G72">
        <v>1.0</v>
      </c>
      <c r="H72">
        <v>1500.0</v>
      </c>
      <c r="I72">
        <v>63.3723</v>
      </c>
      <c r="J72" t="s">
        <v>208</v>
      </c>
    </row>
    <row r="73" ht="15.75" customHeight="1">
      <c r="A73">
        <f t="shared" si="2"/>
        <v>71</v>
      </c>
      <c r="B73" t="s">
        <v>17</v>
      </c>
      <c r="C73" t="s">
        <v>209</v>
      </c>
      <c r="D73" t="s">
        <v>51</v>
      </c>
      <c r="E73">
        <v>506.0</v>
      </c>
      <c r="F73">
        <v>523.0</v>
      </c>
      <c r="G73">
        <v>1.0</v>
      </c>
      <c r="H73">
        <v>248.0</v>
      </c>
      <c r="I73">
        <v>105.369</v>
      </c>
      <c r="J73" t="s">
        <v>211</v>
      </c>
    </row>
    <row r="74" ht="15.75" customHeight="1">
      <c r="A74">
        <f t="shared" si="2"/>
        <v>72</v>
      </c>
      <c r="B74" t="s">
        <v>17</v>
      </c>
      <c r="C74" t="s">
        <v>212</v>
      </c>
      <c r="D74" t="s">
        <v>51</v>
      </c>
      <c r="E74">
        <v>46.0</v>
      </c>
      <c r="F74">
        <v>480122.0</v>
      </c>
      <c r="G74">
        <v>3.0</v>
      </c>
      <c r="H74">
        <v>53.0</v>
      </c>
      <c r="I74">
        <v>9.4693</v>
      </c>
      <c r="J74" t="s">
        <v>213</v>
      </c>
    </row>
    <row r="75" ht="15.75" customHeight="1">
      <c r="A75">
        <f t="shared" si="2"/>
        <v>73</v>
      </c>
      <c r="B75" t="s">
        <v>152</v>
      </c>
      <c r="C75" t="s">
        <v>214</v>
      </c>
      <c r="D75" t="s">
        <v>51</v>
      </c>
      <c r="E75">
        <v>2.0</v>
      </c>
      <c r="F75">
        <v>271210.0</v>
      </c>
      <c r="G75">
        <v>1.0</v>
      </c>
      <c r="H75">
        <v>1.0</v>
      </c>
      <c r="I75">
        <v>1.0</v>
      </c>
      <c r="J75" t="s">
        <v>215</v>
      </c>
    </row>
    <row r="76" ht="15.75" customHeight="1">
      <c r="A76">
        <f t="shared" si="2"/>
        <v>74</v>
      </c>
      <c r="B76" t="s">
        <v>152</v>
      </c>
      <c r="C76" t="s">
        <v>212</v>
      </c>
      <c r="D76" t="s">
        <v>51</v>
      </c>
      <c r="E76">
        <v>17.0</v>
      </c>
      <c r="F76">
        <v>285566.0</v>
      </c>
      <c r="G76">
        <v>8.0</v>
      </c>
      <c r="H76">
        <v>46.0</v>
      </c>
      <c r="I76">
        <v>44.4396</v>
      </c>
      <c r="J76" t="s">
        <v>216</v>
      </c>
    </row>
    <row r="77" ht="15.75" customHeight="1">
      <c r="A77">
        <f t="shared" si="2"/>
        <v>75</v>
      </c>
      <c r="B77" t="s">
        <v>152</v>
      </c>
      <c r="C77" t="s">
        <v>217</v>
      </c>
      <c r="D77" t="s">
        <v>48</v>
      </c>
      <c r="E77">
        <v>12.0</v>
      </c>
      <c r="F77">
        <v>2644.0</v>
      </c>
      <c r="G77">
        <v>1.0</v>
      </c>
      <c r="H77">
        <v>2.0</v>
      </c>
      <c r="I77">
        <v>1.0049</v>
      </c>
      <c r="J77" t="s">
        <v>218</v>
      </c>
    </row>
    <row r="78" ht="15.75" customHeight="1">
      <c r="A78">
        <f t="shared" si="2"/>
        <v>76</v>
      </c>
      <c r="B78" t="s">
        <v>152</v>
      </c>
      <c r="C78" t="s">
        <v>219</v>
      </c>
      <c r="D78" t="s">
        <v>220</v>
      </c>
      <c r="E78">
        <v>2.0</v>
      </c>
      <c r="F78">
        <v>12540.0</v>
      </c>
      <c r="G78">
        <v>1.0</v>
      </c>
      <c r="H78">
        <v>1.0</v>
      </c>
      <c r="I78">
        <v>1.0</v>
      </c>
      <c r="J78" t="s">
        <v>178</v>
      </c>
    </row>
    <row r="79" ht="15.75" customHeight="1">
      <c r="A79">
        <f t="shared" si="2"/>
        <v>77</v>
      </c>
      <c r="B79" t="s">
        <v>152</v>
      </c>
      <c r="C79" t="s">
        <v>221</v>
      </c>
      <c r="D79" t="s">
        <v>19</v>
      </c>
      <c r="E79">
        <v>134.0</v>
      </c>
      <c r="F79">
        <v>5033.0</v>
      </c>
      <c r="G79">
        <v>1.0</v>
      </c>
      <c r="H79">
        <v>4.0</v>
      </c>
      <c r="I79">
        <v>2.1353</v>
      </c>
      <c r="J79" t="s">
        <v>222</v>
      </c>
    </row>
    <row r="80" ht="15.75" customHeight="1">
      <c r="A80">
        <f t="shared" si="2"/>
        <v>78</v>
      </c>
      <c r="B80" t="s">
        <v>152</v>
      </c>
      <c r="C80" t="s">
        <v>223</v>
      </c>
      <c r="D80" t="s">
        <v>51</v>
      </c>
      <c r="E80">
        <v>2.0</v>
      </c>
      <c r="F80">
        <v>5590.0</v>
      </c>
      <c r="G80">
        <v>6.0</v>
      </c>
      <c r="H80">
        <v>8.0</v>
      </c>
      <c r="I80">
        <v>6.1324</v>
      </c>
      <c r="J80" t="s">
        <v>224</v>
      </c>
    </row>
    <row r="81" ht="15.75" customHeight="1">
      <c r="A81">
        <f t="shared" si="2"/>
        <v>79</v>
      </c>
      <c r="B81" t="s">
        <v>152</v>
      </c>
      <c r="C81" t="s">
        <v>225</v>
      </c>
      <c r="D81" t="s">
        <v>54</v>
      </c>
      <c r="E81">
        <v>114.0</v>
      </c>
      <c r="F81">
        <v>2536.0</v>
      </c>
      <c r="G81">
        <v>1.0</v>
      </c>
      <c r="H81">
        <v>3.0</v>
      </c>
      <c r="I81">
        <v>1.498</v>
      </c>
      <c r="J81" t="s">
        <v>226</v>
      </c>
    </row>
    <row r="82" ht="15.75" customHeight="1">
      <c r="A82">
        <f t="shared" si="2"/>
        <v>80</v>
      </c>
      <c r="B82" t="s">
        <v>152</v>
      </c>
      <c r="C82" t="s">
        <v>227</v>
      </c>
      <c r="D82" t="s">
        <v>54</v>
      </c>
      <c r="E82">
        <v>101.0</v>
      </c>
      <c r="F82">
        <v>3269.0</v>
      </c>
      <c r="G82">
        <v>1.0</v>
      </c>
      <c r="H82">
        <v>3.0</v>
      </c>
      <c r="I82">
        <v>1.706</v>
      </c>
      <c r="J82" t="s">
        <v>228</v>
      </c>
    </row>
    <row r="83" ht="15.75" customHeight="1">
      <c r="A83">
        <f t="shared" si="2"/>
        <v>81</v>
      </c>
      <c r="B83" t="s">
        <v>17</v>
      </c>
      <c r="C83" t="s">
        <v>229</v>
      </c>
      <c r="D83" t="s">
        <v>51</v>
      </c>
      <c r="E83">
        <v>338.0</v>
      </c>
      <c r="F83">
        <v>889724.0</v>
      </c>
      <c r="G83">
        <v>1.0</v>
      </c>
      <c r="H83">
        <v>11.0</v>
      </c>
      <c r="I83">
        <v>5.3628</v>
      </c>
      <c r="J83" t="s">
        <v>230</v>
      </c>
    </row>
    <row r="84" ht="15.75" customHeight="1">
      <c r="A84">
        <f t="shared" si="2"/>
        <v>82</v>
      </c>
      <c r="B84" t="s">
        <v>17</v>
      </c>
      <c r="C84" t="s">
        <v>231</v>
      </c>
      <c r="D84" t="s">
        <v>33</v>
      </c>
      <c r="E84">
        <v>27399.0</v>
      </c>
      <c r="F84">
        <v>698582.0</v>
      </c>
      <c r="G84">
        <v>19.0</v>
      </c>
      <c r="H84">
        <v>19.0</v>
      </c>
      <c r="I84">
        <v>19.0</v>
      </c>
      <c r="J84" t="s">
        <v>232</v>
      </c>
    </row>
    <row r="85" ht="15.75" customHeight="1">
      <c r="A85">
        <f t="shared" si="2"/>
        <v>83</v>
      </c>
      <c r="B85" t="s">
        <v>17</v>
      </c>
      <c r="C85" t="s">
        <v>150</v>
      </c>
      <c r="D85" t="s">
        <v>51</v>
      </c>
      <c r="E85">
        <v>175.0</v>
      </c>
      <c r="F85">
        <v>684312.0</v>
      </c>
      <c r="G85">
        <v>2.0</v>
      </c>
      <c r="H85">
        <v>10.0</v>
      </c>
      <c r="I85">
        <v>6.7777</v>
      </c>
      <c r="J85" t="s">
        <v>233</v>
      </c>
    </row>
    <row r="86" ht="15.75" customHeight="1">
      <c r="A86">
        <f t="shared" si="2"/>
        <v>84</v>
      </c>
      <c r="B86" t="s">
        <v>17</v>
      </c>
      <c r="C86" t="s">
        <v>234</v>
      </c>
      <c r="D86" t="s">
        <v>33</v>
      </c>
      <c r="E86">
        <v>39593.0</v>
      </c>
      <c r="F86">
        <v>682910.0</v>
      </c>
      <c r="G86">
        <v>19.0</v>
      </c>
      <c r="H86">
        <v>19.0</v>
      </c>
      <c r="I86">
        <v>19.0</v>
      </c>
      <c r="J86" t="s">
        <v>235</v>
      </c>
    </row>
    <row r="87" ht="15.75" customHeight="1">
      <c r="A87">
        <f t="shared" si="2"/>
        <v>85</v>
      </c>
      <c r="B87" t="s">
        <v>149</v>
      </c>
      <c r="C87" t="s">
        <v>236</v>
      </c>
      <c r="D87" t="s">
        <v>19</v>
      </c>
      <c r="E87">
        <v>39644.0</v>
      </c>
      <c r="F87">
        <v>39644.0</v>
      </c>
      <c r="G87">
        <v>1.0</v>
      </c>
      <c r="H87">
        <v>5.0</v>
      </c>
      <c r="I87">
        <v>4.7199</v>
      </c>
      <c r="J87" t="s">
        <v>237</v>
      </c>
    </row>
    <row r="88" ht="15.75" customHeight="1">
      <c r="A88">
        <f t="shared" si="2"/>
        <v>86</v>
      </c>
      <c r="B88" t="s">
        <v>238</v>
      </c>
      <c r="C88" t="s">
        <v>239</v>
      </c>
      <c r="D88" t="s">
        <v>51</v>
      </c>
      <c r="E88">
        <v>3.0</v>
      </c>
      <c r="F88">
        <v>7842.0</v>
      </c>
      <c r="G88">
        <v>1.0</v>
      </c>
      <c r="H88">
        <v>1.0</v>
      </c>
      <c r="I88">
        <v>1.0</v>
      </c>
      <c r="J88" t="s">
        <v>240</v>
      </c>
    </row>
    <row r="89" ht="15.75" customHeight="1">
      <c r="A89">
        <f t="shared" si="2"/>
        <v>87</v>
      </c>
      <c r="B89" t="s">
        <v>238</v>
      </c>
      <c r="C89" t="s">
        <v>241</v>
      </c>
      <c r="D89" t="s">
        <v>51</v>
      </c>
      <c r="E89">
        <v>16.0</v>
      </c>
      <c r="F89">
        <v>879326.0</v>
      </c>
      <c r="G89">
        <v>1.0</v>
      </c>
      <c r="H89">
        <v>1.0</v>
      </c>
      <c r="I89">
        <v>1.0</v>
      </c>
      <c r="J89" t="s">
        <v>242</v>
      </c>
    </row>
    <row r="90" ht="15.75" customHeight="1">
      <c r="A90">
        <f t="shared" si="2"/>
        <v>88</v>
      </c>
      <c r="B90" t="s">
        <v>238</v>
      </c>
      <c r="C90" t="s">
        <v>189</v>
      </c>
      <c r="D90" t="s">
        <v>51</v>
      </c>
      <c r="E90">
        <v>2.0</v>
      </c>
      <c r="F90">
        <v>5.0</v>
      </c>
      <c r="G90">
        <v>1.0</v>
      </c>
      <c r="H90">
        <v>1.0</v>
      </c>
      <c r="I90">
        <v>1.0</v>
      </c>
      <c r="J90" t="s">
        <v>243</v>
      </c>
    </row>
    <row r="91" ht="15.75" customHeight="1">
      <c r="A91">
        <f t="shared" si="2"/>
        <v>89</v>
      </c>
      <c r="B91" t="s">
        <v>238</v>
      </c>
      <c r="C91" t="s">
        <v>244</v>
      </c>
      <c r="D91" t="s">
        <v>51</v>
      </c>
      <c r="E91">
        <v>59.0</v>
      </c>
      <c r="F91">
        <v>927087.0</v>
      </c>
      <c r="G91">
        <v>1.0</v>
      </c>
      <c r="H91">
        <v>2.0</v>
      </c>
      <c r="I91">
        <v>1.0003</v>
      </c>
      <c r="J91" t="s">
        <v>245</v>
      </c>
    </row>
    <row r="92" ht="15.75" customHeight="1">
      <c r="A92">
        <f t="shared" si="2"/>
        <v>90</v>
      </c>
      <c r="B92" t="s">
        <v>238</v>
      </c>
      <c r="C92" t="s">
        <v>246</v>
      </c>
      <c r="D92" t="s">
        <v>51</v>
      </c>
      <c r="E92">
        <v>49.0</v>
      </c>
      <c r="F92">
        <v>62010.0</v>
      </c>
      <c r="G92">
        <v>1.0</v>
      </c>
      <c r="H92">
        <v>3.0</v>
      </c>
      <c r="I92">
        <v>1.0376</v>
      </c>
      <c r="J92" t="s">
        <v>247</v>
      </c>
    </row>
    <row r="93" ht="15.75" customHeight="1">
      <c r="A93">
        <f t="shared" si="2"/>
        <v>91</v>
      </c>
      <c r="B93" t="s">
        <v>238</v>
      </c>
      <c r="C93" t="s">
        <v>248</v>
      </c>
      <c r="D93" t="s">
        <v>51</v>
      </c>
      <c r="E93">
        <v>16.0</v>
      </c>
      <c r="F93">
        <v>23.0</v>
      </c>
      <c r="G93">
        <v>4.0</v>
      </c>
      <c r="H93">
        <v>23.0</v>
      </c>
      <c r="I93">
        <v>13.0</v>
      </c>
      <c r="J93" t="s">
        <v>249</v>
      </c>
    </row>
    <row r="94" ht="15.75" customHeight="1">
      <c r="A94">
        <f t="shared" si="2"/>
        <v>92</v>
      </c>
      <c r="B94" t="s">
        <v>238</v>
      </c>
      <c r="C94" t="s">
        <v>217</v>
      </c>
      <c r="D94" t="s">
        <v>48</v>
      </c>
      <c r="E94">
        <v>42.0</v>
      </c>
      <c r="F94">
        <v>273048.0</v>
      </c>
      <c r="G94">
        <v>1.0</v>
      </c>
      <c r="H94">
        <v>2.0</v>
      </c>
      <c r="I94">
        <v>1.0106</v>
      </c>
      <c r="J94" t="s">
        <v>250</v>
      </c>
    </row>
    <row r="95" ht="15.75" customHeight="1">
      <c r="A95">
        <f t="shared" si="2"/>
        <v>93</v>
      </c>
      <c r="B95" t="s">
        <v>238</v>
      </c>
      <c r="C95" t="s">
        <v>251</v>
      </c>
      <c r="D95" t="s">
        <v>51</v>
      </c>
      <c r="E95">
        <v>18.0</v>
      </c>
      <c r="F95">
        <v>39766.0</v>
      </c>
      <c r="G95">
        <v>1.0</v>
      </c>
      <c r="H95">
        <v>1.0</v>
      </c>
      <c r="I95">
        <v>1.0</v>
      </c>
      <c r="J95" t="s">
        <v>252</v>
      </c>
    </row>
    <row r="96" ht="15.75" customHeight="1">
      <c r="A96">
        <f t="shared" si="2"/>
        <v>94</v>
      </c>
      <c r="B96" t="s">
        <v>238</v>
      </c>
      <c r="C96" t="s">
        <v>253</v>
      </c>
      <c r="D96" t="s">
        <v>51</v>
      </c>
      <c r="E96">
        <v>1.0</v>
      </c>
      <c r="F96">
        <v>681.0</v>
      </c>
      <c r="G96">
        <v>1.0</v>
      </c>
      <c r="H96">
        <v>1.0</v>
      </c>
      <c r="I96">
        <v>1.0</v>
      </c>
      <c r="J96" t="s">
        <v>185</v>
      </c>
    </row>
    <row r="97" ht="15.75" customHeight="1">
      <c r="A97">
        <f t="shared" si="2"/>
        <v>95</v>
      </c>
      <c r="B97" t="s">
        <v>238</v>
      </c>
      <c r="C97" t="s">
        <v>254</v>
      </c>
      <c r="D97" t="s">
        <v>51</v>
      </c>
      <c r="E97">
        <v>1.0</v>
      </c>
      <c r="F97">
        <v>16321.0</v>
      </c>
      <c r="G97">
        <v>1.0</v>
      </c>
      <c r="H97">
        <v>1.0</v>
      </c>
      <c r="I97">
        <v>1.0</v>
      </c>
      <c r="J97" t="s">
        <v>185</v>
      </c>
    </row>
    <row r="98" ht="15.75" customHeight="1">
      <c r="A98">
        <f t="shared" si="2"/>
        <v>96</v>
      </c>
      <c r="B98" t="s">
        <v>238</v>
      </c>
      <c r="C98" t="s">
        <v>256</v>
      </c>
      <c r="D98" t="s">
        <v>51</v>
      </c>
      <c r="E98">
        <v>1.0</v>
      </c>
      <c r="F98">
        <v>6073.0</v>
      </c>
      <c r="G98">
        <v>1.0</v>
      </c>
      <c r="H98">
        <v>1.0</v>
      </c>
      <c r="I98">
        <v>1.0</v>
      </c>
      <c r="J98" t="s">
        <v>185</v>
      </c>
    </row>
    <row r="99" ht="15.75" customHeight="1">
      <c r="A99">
        <f t="shared" si="2"/>
        <v>97</v>
      </c>
      <c r="B99" t="s">
        <v>238</v>
      </c>
      <c r="C99" t="s">
        <v>212</v>
      </c>
      <c r="D99" t="s">
        <v>51</v>
      </c>
      <c r="E99">
        <v>42.0</v>
      </c>
      <c r="F99">
        <v>596141.0</v>
      </c>
      <c r="G99">
        <v>1.0</v>
      </c>
      <c r="H99">
        <v>43.0</v>
      </c>
      <c r="I99">
        <v>7.725</v>
      </c>
      <c r="J99" t="s">
        <v>257</v>
      </c>
    </row>
    <row r="100" ht="15.75" customHeight="1">
      <c r="A100">
        <f t="shared" si="2"/>
        <v>98</v>
      </c>
      <c r="B100" t="s">
        <v>149</v>
      </c>
      <c r="C100" t="s">
        <v>258</v>
      </c>
      <c r="D100" t="s">
        <v>51</v>
      </c>
      <c r="E100">
        <v>24734.0</v>
      </c>
      <c r="F100">
        <v>39644.0</v>
      </c>
      <c r="G100">
        <v>1.0</v>
      </c>
      <c r="H100">
        <v>111.0</v>
      </c>
      <c r="I100">
        <v>13.4451</v>
      </c>
      <c r="J100" t="s">
        <v>259</v>
      </c>
    </row>
    <row r="101" ht="15.75" customHeight="1">
      <c r="A101">
        <f t="shared" si="2"/>
        <v>99</v>
      </c>
      <c r="B101" t="s">
        <v>149</v>
      </c>
      <c r="C101" t="s">
        <v>260</v>
      </c>
      <c r="D101" t="s">
        <v>51</v>
      </c>
      <c r="E101">
        <v>11366.0</v>
      </c>
      <c r="F101">
        <v>15604.0</v>
      </c>
      <c r="G101">
        <v>1.0</v>
      </c>
      <c r="H101">
        <v>120.0</v>
      </c>
      <c r="I101">
        <v>17.2888</v>
      </c>
      <c r="J101" t="s">
        <v>261</v>
      </c>
    </row>
    <row r="102" ht="15.75" customHeight="1">
      <c r="A102">
        <f t="shared" si="2"/>
        <v>100</v>
      </c>
      <c r="B102" t="s">
        <v>149</v>
      </c>
      <c r="C102" t="s">
        <v>229</v>
      </c>
      <c r="D102" t="s">
        <v>51</v>
      </c>
      <c r="E102">
        <v>100.0</v>
      </c>
      <c r="F102">
        <v>37998.0</v>
      </c>
      <c r="G102">
        <v>3.0</v>
      </c>
      <c r="H102">
        <v>13.0</v>
      </c>
      <c r="I102">
        <v>8.6667</v>
      </c>
      <c r="J102" t="s">
        <v>263</v>
      </c>
    </row>
    <row r="103" ht="15.75" customHeight="1">
      <c r="A103">
        <f t="shared" si="2"/>
        <v>101</v>
      </c>
      <c r="B103" t="s">
        <v>149</v>
      </c>
      <c r="C103" t="s">
        <v>231</v>
      </c>
      <c r="D103" t="s">
        <v>33</v>
      </c>
      <c r="E103">
        <v>26203.0</v>
      </c>
      <c r="F103">
        <v>37998.0</v>
      </c>
      <c r="G103">
        <v>19.0</v>
      </c>
      <c r="H103">
        <v>19.0</v>
      </c>
      <c r="I103">
        <v>19.0</v>
      </c>
      <c r="J103" t="s">
        <v>264</v>
      </c>
    </row>
    <row r="104" ht="15.75" customHeight="1">
      <c r="A104">
        <f t="shared" si="2"/>
        <v>102</v>
      </c>
      <c r="B104" t="s">
        <v>149</v>
      </c>
      <c r="C104" t="s">
        <v>234</v>
      </c>
      <c r="D104" t="s">
        <v>33</v>
      </c>
      <c r="E104">
        <v>3116.0</v>
      </c>
      <c r="F104">
        <v>6600.0</v>
      </c>
      <c r="G104">
        <v>19.0</v>
      </c>
      <c r="H104">
        <v>19.0</v>
      </c>
      <c r="I104">
        <v>19.0</v>
      </c>
      <c r="J104" t="s">
        <v>265</v>
      </c>
    </row>
    <row r="105" ht="15.75" customHeight="1">
      <c r="A105">
        <f t="shared" si="2"/>
        <v>103</v>
      </c>
      <c r="B105" t="s">
        <v>238</v>
      </c>
      <c r="C105" t="s">
        <v>266</v>
      </c>
      <c r="D105" t="s">
        <v>220</v>
      </c>
      <c r="E105">
        <v>2.0</v>
      </c>
      <c r="F105">
        <v>636.0</v>
      </c>
      <c r="G105">
        <v>1.0</v>
      </c>
      <c r="H105">
        <v>1.0</v>
      </c>
      <c r="I105">
        <v>1.0</v>
      </c>
      <c r="J105" t="s">
        <v>178</v>
      </c>
    </row>
    <row r="106" ht="15.75" customHeight="1">
      <c r="A106">
        <f t="shared" si="2"/>
        <v>104</v>
      </c>
      <c r="B106" t="s">
        <v>167</v>
      </c>
      <c r="C106" t="s">
        <v>267</v>
      </c>
      <c r="D106" t="s">
        <v>220</v>
      </c>
      <c r="E106">
        <v>1.0</v>
      </c>
      <c r="F106">
        <v>16014.0</v>
      </c>
      <c r="G106">
        <v>1.0</v>
      </c>
      <c r="H106">
        <v>1.0</v>
      </c>
      <c r="I106">
        <v>1.0</v>
      </c>
      <c r="J106" t="s">
        <v>185</v>
      </c>
    </row>
    <row r="107" ht="15.75" customHeight="1">
      <c r="A107">
        <f t="shared" si="2"/>
        <v>105</v>
      </c>
      <c r="B107" t="s">
        <v>167</v>
      </c>
      <c r="C107" t="s">
        <v>268</v>
      </c>
      <c r="D107" t="s">
        <v>51</v>
      </c>
      <c r="E107">
        <v>3.0</v>
      </c>
      <c r="F107">
        <v>29562.0</v>
      </c>
      <c r="G107">
        <v>7.0</v>
      </c>
      <c r="H107">
        <v>12.0</v>
      </c>
      <c r="I107">
        <v>10.9163</v>
      </c>
      <c r="J107" t="s">
        <v>270</v>
      </c>
    </row>
    <row r="108" ht="15.75" customHeight="1">
      <c r="A108">
        <f t="shared" si="2"/>
        <v>106</v>
      </c>
      <c r="B108" t="s">
        <v>89</v>
      </c>
      <c r="C108" t="s">
        <v>272</v>
      </c>
      <c r="D108" t="s">
        <v>220</v>
      </c>
      <c r="E108">
        <v>249.0</v>
      </c>
      <c r="F108">
        <v>249.0</v>
      </c>
      <c r="G108">
        <v>2.0</v>
      </c>
      <c r="H108">
        <v>2.0</v>
      </c>
      <c r="I108">
        <v>2.0</v>
      </c>
      <c r="J108" t="s">
        <v>273</v>
      </c>
    </row>
    <row r="109" ht="15.75" customHeight="1">
      <c r="A109">
        <f t="shared" si="2"/>
        <v>107</v>
      </c>
      <c r="B109" t="s">
        <v>89</v>
      </c>
      <c r="C109" t="s">
        <v>274</v>
      </c>
      <c r="D109" t="s">
        <v>51</v>
      </c>
      <c r="E109">
        <v>6.0</v>
      </c>
      <c r="F109">
        <v>364.0</v>
      </c>
      <c r="G109">
        <v>7.0</v>
      </c>
      <c r="H109">
        <v>18.0</v>
      </c>
      <c r="I109">
        <v>9.9011</v>
      </c>
      <c r="J109" t="s">
        <v>275</v>
      </c>
    </row>
    <row r="110" ht="15.75" customHeight="1">
      <c r="A110">
        <f t="shared" si="2"/>
        <v>108</v>
      </c>
      <c r="B110" t="s">
        <v>89</v>
      </c>
      <c r="C110" t="s">
        <v>276</v>
      </c>
      <c r="D110" t="s">
        <v>19</v>
      </c>
      <c r="E110">
        <v>62.0</v>
      </c>
      <c r="F110">
        <v>92.0</v>
      </c>
      <c r="G110">
        <v>1.0</v>
      </c>
      <c r="H110">
        <v>3.0</v>
      </c>
      <c r="I110">
        <v>2.7391</v>
      </c>
      <c r="J110" t="s">
        <v>277</v>
      </c>
    </row>
    <row r="111" ht="15.75" customHeight="1">
      <c r="A111">
        <f t="shared" si="2"/>
        <v>109</v>
      </c>
      <c r="B111" t="s">
        <v>278</v>
      </c>
      <c r="C111" t="s">
        <v>279</v>
      </c>
      <c r="D111" t="s">
        <v>51</v>
      </c>
      <c r="E111">
        <v>10.0</v>
      </c>
      <c r="F111">
        <v>17216.0</v>
      </c>
      <c r="G111">
        <v>2.0</v>
      </c>
      <c r="H111">
        <v>2.0</v>
      </c>
      <c r="I111">
        <v>2.0</v>
      </c>
      <c r="J111" t="s">
        <v>280</v>
      </c>
    </row>
    <row r="112" ht="15.75" customHeight="1">
      <c r="A112">
        <f t="shared" si="2"/>
        <v>110</v>
      </c>
      <c r="B112" t="s">
        <v>278</v>
      </c>
      <c r="C112" t="s">
        <v>281</v>
      </c>
      <c r="D112" t="s">
        <v>51</v>
      </c>
      <c r="E112">
        <v>3.0</v>
      </c>
      <c r="F112">
        <v>16035.0</v>
      </c>
      <c r="G112">
        <v>3.0</v>
      </c>
      <c r="H112">
        <v>4.0</v>
      </c>
      <c r="I112">
        <v>3.5548</v>
      </c>
      <c r="J112" t="s">
        <v>282</v>
      </c>
    </row>
    <row r="113" ht="15.75" customHeight="1">
      <c r="A113">
        <f t="shared" si="2"/>
        <v>111</v>
      </c>
      <c r="B113" t="s">
        <v>278</v>
      </c>
      <c r="C113" t="s">
        <v>283</v>
      </c>
      <c r="D113" t="s">
        <v>51</v>
      </c>
      <c r="E113">
        <v>6.0</v>
      </c>
      <c r="F113">
        <v>16034.0</v>
      </c>
      <c r="G113">
        <v>1.0</v>
      </c>
      <c r="H113">
        <v>2.0</v>
      </c>
      <c r="I113">
        <v>1.9148</v>
      </c>
      <c r="J113" t="s">
        <v>284</v>
      </c>
    </row>
    <row r="114" ht="15.75" customHeight="1">
      <c r="A114">
        <f t="shared" si="2"/>
        <v>112</v>
      </c>
      <c r="B114" t="s">
        <v>278</v>
      </c>
      <c r="C114" t="s">
        <v>285</v>
      </c>
      <c r="D114" t="s">
        <v>51</v>
      </c>
      <c r="E114">
        <v>161.0</v>
      </c>
      <c r="F114">
        <v>1033.0</v>
      </c>
      <c r="G114">
        <v>1.0</v>
      </c>
      <c r="H114">
        <v>4.0</v>
      </c>
      <c r="I114">
        <v>2.4869</v>
      </c>
      <c r="J114" t="s">
        <v>286</v>
      </c>
    </row>
    <row r="115" ht="15.75" customHeight="1">
      <c r="A115">
        <f t="shared" si="2"/>
        <v>113</v>
      </c>
      <c r="B115" t="s">
        <v>152</v>
      </c>
      <c r="C115" t="s">
        <v>287</v>
      </c>
      <c r="D115" t="s">
        <v>19</v>
      </c>
      <c r="E115">
        <v>1568272.0</v>
      </c>
      <c r="F115">
        <v>1568272.0</v>
      </c>
      <c r="G115">
        <v>1.0</v>
      </c>
      <c r="H115">
        <v>7.0</v>
      </c>
      <c r="I115">
        <v>6.2917</v>
      </c>
      <c r="J115" t="s">
        <v>288</v>
      </c>
    </row>
    <row r="116" ht="15.75" customHeight="1">
      <c r="A116">
        <f t="shared" si="2"/>
        <v>114</v>
      </c>
      <c r="B116" t="s">
        <v>152</v>
      </c>
      <c r="C116" t="s">
        <v>289</v>
      </c>
      <c r="D116" t="s">
        <v>19</v>
      </c>
      <c r="E116">
        <v>1104018.0</v>
      </c>
      <c r="F116">
        <v>1568272.0</v>
      </c>
      <c r="G116">
        <v>1.0</v>
      </c>
      <c r="H116">
        <v>7.0</v>
      </c>
      <c r="I116">
        <v>5.9459</v>
      </c>
      <c r="J116" t="s">
        <v>290</v>
      </c>
    </row>
    <row r="117" ht="15.75" customHeight="1">
      <c r="A117">
        <f t="shared" si="2"/>
        <v>115</v>
      </c>
      <c r="B117" t="s">
        <v>152</v>
      </c>
      <c r="C117" t="s">
        <v>291</v>
      </c>
      <c r="D117" t="s">
        <v>292</v>
      </c>
      <c r="E117">
        <v>1007593.0</v>
      </c>
      <c r="F117">
        <v>1568272.0</v>
      </c>
      <c r="G117">
        <v>1.0</v>
      </c>
      <c r="H117">
        <v>10.0</v>
      </c>
      <c r="I117">
        <v>5.9979</v>
      </c>
      <c r="J117" t="s">
        <v>293</v>
      </c>
    </row>
    <row r="118" ht="15.75" customHeight="1">
      <c r="A118">
        <f t="shared" si="2"/>
        <v>116</v>
      </c>
      <c r="B118" t="s">
        <v>152</v>
      </c>
      <c r="C118" t="s">
        <v>294</v>
      </c>
      <c r="D118" t="s">
        <v>54</v>
      </c>
      <c r="E118">
        <v>641.0</v>
      </c>
      <c r="F118">
        <v>1568268.0</v>
      </c>
      <c r="G118">
        <v>1.0</v>
      </c>
      <c r="H118">
        <v>3.0</v>
      </c>
      <c r="I118">
        <v>1.0316</v>
      </c>
      <c r="J118" t="s">
        <v>21</v>
      </c>
    </row>
    <row r="119" ht="15.75" customHeight="1">
      <c r="A119">
        <f t="shared" si="2"/>
        <v>117</v>
      </c>
      <c r="B119" t="s">
        <v>152</v>
      </c>
      <c r="C119" t="s">
        <v>295</v>
      </c>
      <c r="D119" t="s">
        <v>19</v>
      </c>
      <c r="E119">
        <v>309273.0</v>
      </c>
      <c r="F119">
        <v>309273.0</v>
      </c>
      <c r="G119">
        <v>7.0</v>
      </c>
      <c r="H119">
        <v>7.0</v>
      </c>
      <c r="I119">
        <v>7.0</v>
      </c>
      <c r="J119" t="s">
        <v>296</v>
      </c>
    </row>
    <row r="120" ht="15.75" customHeight="1">
      <c r="A120">
        <f t="shared" si="2"/>
        <v>118</v>
      </c>
      <c r="B120" t="s">
        <v>278</v>
      </c>
      <c r="C120" t="s">
        <v>297</v>
      </c>
      <c r="D120" t="s">
        <v>51</v>
      </c>
      <c r="E120">
        <v>5.0</v>
      </c>
      <c r="F120">
        <v>4588.0</v>
      </c>
      <c r="G120">
        <v>1.0</v>
      </c>
      <c r="H120">
        <v>1.0</v>
      </c>
      <c r="I120">
        <v>1.0</v>
      </c>
      <c r="J120" t="s">
        <v>299</v>
      </c>
    </row>
    <row r="121" ht="15.75" customHeight="1">
      <c r="A121">
        <f t="shared" si="2"/>
        <v>119</v>
      </c>
      <c r="B121" t="s">
        <v>278</v>
      </c>
      <c r="C121" t="s">
        <v>300</v>
      </c>
      <c r="D121" t="s">
        <v>51</v>
      </c>
      <c r="E121">
        <v>5.0</v>
      </c>
      <c r="F121">
        <v>4329.0</v>
      </c>
      <c r="G121">
        <v>1.0</v>
      </c>
      <c r="H121">
        <v>1.0</v>
      </c>
      <c r="I121">
        <v>1.0</v>
      </c>
      <c r="J121" t="s">
        <v>299</v>
      </c>
    </row>
    <row r="122" ht="15.75" customHeight="1">
      <c r="A122">
        <f t="shared" si="2"/>
        <v>120</v>
      </c>
      <c r="B122" t="s">
        <v>278</v>
      </c>
      <c r="C122" t="s">
        <v>301</v>
      </c>
      <c r="D122" t="s">
        <v>51</v>
      </c>
      <c r="E122">
        <v>1.0</v>
      </c>
      <c r="F122">
        <v>3050.0</v>
      </c>
      <c r="G122">
        <v>1.0</v>
      </c>
      <c r="H122">
        <v>1.0</v>
      </c>
      <c r="I122">
        <v>1.0</v>
      </c>
      <c r="J122" t="s">
        <v>185</v>
      </c>
    </row>
    <row r="123" ht="15.75" customHeight="1">
      <c r="A123">
        <f t="shared" si="2"/>
        <v>121</v>
      </c>
      <c r="B123" t="s">
        <v>278</v>
      </c>
      <c r="C123" t="s">
        <v>302</v>
      </c>
      <c r="D123" t="s">
        <v>51</v>
      </c>
      <c r="E123">
        <v>3.0</v>
      </c>
      <c r="F123">
        <v>1220.0</v>
      </c>
      <c r="G123">
        <v>1.0</v>
      </c>
      <c r="H123">
        <v>1.0</v>
      </c>
      <c r="I123">
        <v>1.0</v>
      </c>
      <c r="J123" t="s">
        <v>303</v>
      </c>
    </row>
    <row r="124" ht="15.75" customHeight="1">
      <c r="A124">
        <f t="shared" si="2"/>
        <v>122</v>
      </c>
      <c r="B124" t="s">
        <v>278</v>
      </c>
      <c r="C124" t="s">
        <v>304</v>
      </c>
      <c r="D124" t="s">
        <v>33</v>
      </c>
      <c r="E124">
        <v>7.0</v>
      </c>
      <c r="F124">
        <v>23.0</v>
      </c>
      <c r="G124">
        <v>19.0</v>
      </c>
      <c r="H124">
        <v>19.0</v>
      </c>
      <c r="I124">
        <v>19.0</v>
      </c>
      <c r="J124" t="s">
        <v>305</v>
      </c>
    </row>
    <row r="125" ht="15.75" customHeight="1">
      <c r="A125">
        <f t="shared" si="2"/>
        <v>123</v>
      </c>
      <c r="B125" t="s">
        <v>278</v>
      </c>
      <c r="C125" t="s">
        <v>306</v>
      </c>
      <c r="D125" t="s">
        <v>51</v>
      </c>
      <c r="E125">
        <v>5.0</v>
      </c>
      <c r="F125">
        <v>6687.0</v>
      </c>
      <c r="G125">
        <v>1.0</v>
      </c>
      <c r="H125">
        <v>1.0</v>
      </c>
      <c r="I125">
        <v>1.0</v>
      </c>
      <c r="J125" t="s">
        <v>299</v>
      </c>
    </row>
    <row r="126" ht="15.75" customHeight="1">
      <c r="A126">
        <f t="shared" si="2"/>
        <v>124</v>
      </c>
      <c r="B126" t="s">
        <v>278</v>
      </c>
      <c r="C126" t="s">
        <v>308</v>
      </c>
      <c r="D126" t="s">
        <v>51</v>
      </c>
      <c r="E126">
        <v>6.0</v>
      </c>
      <c r="F126">
        <v>13974.0</v>
      </c>
      <c r="G126">
        <v>1.0</v>
      </c>
      <c r="H126">
        <v>1.0</v>
      </c>
      <c r="I126">
        <v>1.0</v>
      </c>
      <c r="J126" t="s">
        <v>309</v>
      </c>
    </row>
    <row r="127" ht="15.75" customHeight="1">
      <c r="A127">
        <f t="shared" si="2"/>
        <v>125</v>
      </c>
      <c r="B127" t="s">
        <v>278</v>
      </c>
      <c r="C127" t="s">
        <v>310</v>
      </c>
      <c r="D127" t="s">
        <v>51</v>
      </c>
      <c r="E127">
        <v>4.0</v>
      </c>
      <c r="F127">
        <v>981.0</v>
      </c>
      <c r="G127">
        <v>1.0</v>
      </c>
      <c r="H127">
        <v>1.0</v>
      </c>
      <c r="I127">
        <v>1.0</v>
      </c>
      <c r="J127" t="s">
        <v>311</v>
      </c>
    </row>
    <row r="128" ht="15.75" customHeight="1">
      <c r="A128">
        <f t="shared" si="2"/>
        <v>126</v>
      </c>
      <c r="B128" t="s">
        <v>278</v>
      </c>
      <c r="C128" t="s">
        <v>312</v>
      </c>
      <c r="D128" t="s">
        <v>33</v>
      </c>
      <c r="E128">
        <v>9.0</v>
      </c>
      <c r="F128">
        <v>11.0</v>
      </c>
      <c r="G128">
        <v>19.0</v>
      </c>
      <c r="H128">
        <v>19.0</v>
      </c>
      <c r="I128">
        <v>19.0</v>
      </c>
      <c r="J128" t="s">
        <v>313</v>
      </c>
    </row>
    <row r="129" ht="15.75" customHeight="1">
      <c r="A129">
        <f t="shared" si="2"/>
        <v>127</v>
      </c>
      <c r="B129" t="s">
        <v>278</v>
      </c>
      <c r="C129" t="s">
        <v>314</v>
      </c>
      <c r="D129" t="s">
        <v>51</v>
      </c>
      <c r="E129">
        <v>17.0</v>
      </c>
      <c r="F129">
        <v>16255.0</v>
      </c>
      <c r="G129">
        <v>2.0</v>
      </c>
      <c r="H129">
        <v>3.0</v>
      </c>
      <c r="I129">
        <v>2.8924</v>
      </c>
      <c r="J129" t="s">
        <v>315</v>
      </c>
    </row>
    <row r="130" ht="15.75" customHeight="1">
      <c r="A130">
        <f t="shared" si="2"/>
        <v>128</v>
      </c>
      <c r="B130" t="s">
        <v>278</v>
      </c>
      <c r="C130" t="s">
        <v>316</v>
      </c>
      <c r="D130" t="s">
        <v>51</v>
      </c>
      <c r="E130">
        <v>2.0</v>
      </c>
      <c r="F130">
        <v>6133.0</v>
      </c>
      <c r="G130">
        <v>1.0</v>
      </c>
      <c r="H130">
        <v>1.0</v>
      </c>
      <c r="I130">
        <v>1.0</v>
      </c>
      <c r="J130" t="s">
        <v>180</v>
      </c>
    </row>
    <row r="131" ht="15.75" customHeight="1">
      <c r="A131">
        <f t="shared" si="2"/>
        <v>129</v>
      </c>
      <c r="B131" t="s">
        <v>278</v>
      </c>
      <c r="C131" t="s">
        <v>319</v>
      </c>
      <c r="D131" t="s">
        <v>51</v>
      </c>
      <c r="E131">
        <v>3.0</v>
      </c>
      <c r="F131">
        <v>6051.0</v>
      </c>
      <c r="G131">
        <v>1.0</v>
      </c>
      <c r="H131">
        <v>1.0</v>
      </c>
      <c r="I131">
        <v>1.0</v>
      </c>
      <c r="J131" t="s">
        <v>320</v>
      </c>
    </row>
    <row r="132" ht="15.75" customHeight="1">
      <c r="A132">
        <f t="shared" si="2"/>
        <v>130</v>
      </c>
      <c r="B132" t="s">
        <v>278</v>
      </c>
      <c r="C132" t="s">
        <v>321</v>
      </c>
      <c r="D132" t="s">
        <v>51</v>
      </c>
      <c r="E132">
        <v>2.0</v>
      </c>
      <c r="F132">
        <v>4460.0</v>
      </c>
      <c r="G132">
        <v>1.0</v>
      </c>
      <c r="H132">
        <v>1.0</v>
      </c>
      <c r="I132">
        <v>1.0</v>
      </c>
      <c r="J132" t="s">
        <v>180</v>
      </c>
    </row>
    <row r="133" ht="15.75" customHeight="1">
      <c r="A133">
        <f t="shared" si="2"/>
        <v>131</v>
      </c>
      <c r="B133" t="s">
        <v>278</v>
      </c>
      <c r="C133" t="s">
        <v>322</v>
      </c>
      <c r="D133" t="s">
        <v>51</v>
      </c>
      <c r="E133">
        <v>2.0</v>
      </c>
      <c r="F133">
        <v>4904.0</v>
      </c>
      <c r="G133">
        <v>1.0</v>
      </c>
      <c r="H133">
        <v>1.0</v>
      </c>
      <c r="I133">
        <v>1.0</v>
      </c>
      <c r="J133" t="s">
        <v>180</v>
      </c>
    </row>
    <row r="134" ht="15.75" customHeight="1">
      <c r="A134">
        <f t="shared" si="2"/>
        <v>132</v>
      </c>
      <c r="B134" t="s">
        <v>278</v>
      </c>
      <c r="C134" t="s">
        <v>323</v>
      </c>
      <c r="D134" t="s">
        <v>51</v>
      </c>
      <c r="E134">
        <v>2.0</v>
      </c>
      <c r="F134">
        <v>6566.0</v>
      </c>
      <c r="G134">
        <v>1.0</v>
      </c>
      <c r="H134">
        <v>1.0</v>
      </c>
      <c r="I134">
        <v>1.0</v>
      </c>
      <c r="J134" t="s">
        <v>180</v>
      </c>
    </row>
    <row r="135" ht="15.75" customHeight="1">
      <c r="A135">
        <f t="shared" si="2"/>
        <v>133</v>
      </c>
      <c r="B135" t="s">
        <v>278</v>
      </c>
      <c r="C135" t="s">
        <v>324</v>
      </c>
      <c r="D135" t="s">
        <v>51</v>
      </c>
      <c r="E135">
        <v>2.0</v>
      </c>
      <c r="F135">
        <v>3878.0</v>
      </c>
      <c r="G135">
        <v>1.0</v>
      </c>
      <c r="H135">
        <v>1.0</v>
      </c>
      <c r="I135">
        <v>1.0</v>
      </c>
      <c r="J135" t="s">
        <v>180</v>
      </c>
    </row>
    <row r="136" ht="15.75" customHeight="1">
      <c r="A136">
        <f t="shared" si="2"/>
        <v>134</v>
      </c>
      <c r="B136" t="s">
        <v>278</v>
      </c>
      <c r="C136" t="s">
        <v>325</v>
      </c>
      <c r="D136" t="s">
        <v>51</v>
      </c>
      <c r="E136">
        <v>2.0</v>
      </c>
      <c r="F136">
        <v>3800.0</v>
      </c>
      <c r="G136">
        <v>1.0</v>
      </c>
      <c r="H136">
        <v>1.0</v>
      </c>
      <c r="I136">
        <v>1.0</v>
      </c>
      <c r="J136" t="s">
        <v>180</v>
      </c>
    </row>
    <row r="137" ht="15.75" customHeight="1">
      <c r="A137">
        <f t="shared" si="2"/>
        <v>135</v>
      </c>
      <c r="B137" t="s">
        <v>278</v>
      </c>
      <c r="C137" t="s">
        <v>326</v>
      </c>
      <c r="D137" t="s">
        <v>51</v>
      </c>
      <c r="E137">
        <v>5.0</v>
      </c>
      <c r="F137">
        <v>16658.0</v>
      </c>
      <c r="G137">
        <v>4.0</v>
      </c>
      <c r="H137">
        <v>5.0</v>
      </c>
      <c r="I137">
        <v>4.9267</v>
      </c>
      <c r="J137" t="s">
        <v>327</v>
      </c>
    </row>
    <row r="138" ht="15.75" customHeight="1">
      <c r="A138">
        <f t="shared" si="2"/>
        <v>136</v>
      </c>
      <c r="B138" t="s">
        <v>152</v>
      </c>
      <c r="C138" t="s">
        <v>328</v>
      </c>
      <c r="D138" t="s">
        <v>33</v>
      </c>
      <c r="E138">
        <v>6059.0</v>
      </c>
      <c r="F138">
        <v>102204.0</v>
      </c>
      <c r="G138">
        <v>19.0</v>
      </c>
      <c r="H138">
        <v>19.0</v>
      </c>
      <c r="I138">
        <v>19.0</v>
      </c>
      <c r="J138" t="s">
        <v>329</v>
      </c>
    </row>
    <row r="139" ht="15.75" customHeight="1">
      <c r="A139">
        <f t="shared" si="2"/>
        <v>137</v>
      </c>
      <c r="B139" t="s">
        <v>152</v>
      </c>
      <c r="C139" t="s">
        <v>330</v>
      </c>
      <c r="D139" t="s">
        <v>33</v>
      </c>
      <c r="E139">
        <v>3166.0</v>
      </c>
      <c r="F139">
        <v>47653.0</v>
      </c>
      <c r="G139">
        <v>19.0</v>
      </c>
      <c r="H139">
        <v>19.0</v>
      </c>
      <c r="I139">
        <v>19.0</v>
      </c>
      <c r="J139" t="s">
        <v>331</v>
      </c>
    </row>
    <row r="140" ht="15.75" customHeight="1">
      <c r="A140">
        <f t="shared" si="2"/>
        <v>138</v>
      </c>
      <c r="B140" t="s">
        <v>152</v>
      </c>
      <c r="C140" t="s">
        <v>332</v>
      </c>
      <c r="D140" t="s">
        <v>51</v>
      </c>
      <c r="E140">
        <v>30675.0</v>
      </c>
      <c r="F140">
        <v>43469.0</v>
      </c>
      <c r="G140">
        <v>1.0</v>
      </c>
      <c r="H140">
        <v>150.0</v>
      </c>
      <c r="I140">
        <v>45.887</v>
      </c>
      <c r="J140" t="s">
        <v>334</v>
      </c>
    </row>
    <row r="141" ht="15.75" customHeight="1">
      <c r="A141">
        <f t="shared" si="2"/>
        <v>139</v>
      </c>
      <c r="B141" t="s">
        <v>152</v>
      </c>
      <c r="C141" t="s">
        <v>335</v>
      </c>
      <c r="D141" t="s">
        <v>19</v>
      </c>
      <c r="E141">
        <v>810.0</v>
      </c>
      <c r="F141">
        <v>31178.0</v>
      </c>
      <c r="G141">
        <v>1.0</v>
      </c>
      <c r="H141">
        <v>5.0</v>
      </c>
      <c r="I141">
        <v>4.3832</v>
      </c>
      <c r="J141" t="s">
        <v>336</v>
      </c>
    </row>
    <row r="142" ht="15.75" customHeight="1">
      <c r="A142">
        <f t="shared" si="2"/>
        <v>140</v>
      </c>
      <c r="B142" t="s">
        <v>152</v>
      </c>
      <c r="C142" t="s">
        <v>337</v>
      </c>
      <c r="D142" t="s">
        <v>54</v>
      </c>
      <c r="E142">
        <v>1501.0</v>
      </c>
      <c r="F142">
        <v>29777.0</v>
      </c>
      <c r="G142">
        <v>1.0</v>
      </c>
      <c r="H142">
        <v>4.0</v>
      </c>
      <c r="I142">
        <v>2.4835</v>
      </c>
      <c r="J142" t="s">
        <v>338</v>
      </c>
    </row>
    <row r="143" ht="15.75" customHeight="1">
      <c r="A143">
        <f t="shared" si="2"/>
        <v>141</v>
      </c>
      <c r="B143" t="s">
        <v>278</v>
      </c>
      <c r="C143" t="s">
        <v>339</v>
      </c>
      <c r="D143" t="s">
        <v>51</v>
      </c>
      <c r="E143">
        <v>12.0</v>
      </c>
      <c r="F143">
        <v>14388.0</v>
      </c>
      <c r="G143">
        <v>3.0</v>
      </c>
      <c r="H143">
        <v>8.0</v>
      </c>
      <c r="I143">
        <v>3.6485</v>
      </c>
      <c r="J143" t="s">
        <v>340</v>
      </c>
    </row>
    <row r="144" ht="15.75" customHeight="1">
      <c r="A144">
        <f t="shared" si="2"/>
        <v>142</v>
      </c>
      <c r="B144" t="s">
        <v>278</v>
      </c>
      <c r="C144" t="s">
        <v>341</v>
      </c>
      <c r="D144" t="s">
        <v>51</v>
      </c>
      <c r="E144">
        <v>7.0</v>
      </c>
      <c r="F144">
        <v>15564.0</v>
      </c>
      <c r="G144">
        <v>3.0</v>
      </c>
      <c r="H144">
        <v>8.0</v>
      </c>
      <c r="I144">
        <v>3.0586</v>
      </c>
      <c r="J144" t="s">
        <v>342</v>
      </c>
    </row>
    <row r="145" ht="15.75" customHeight="1">
      <c r="A145">
        <f t="shared" si="2"/>
        <v>143</v>
      </c>
      <c r="B145" t="s">
        <v>343</v>
      </c>
      <c r="C145" t="s">
        <v>344</v>
      </c>
      <c r="D145" t="s">
        <v>48</v>
      </c>
      <c r="E145">
        <v>13.0</v>
      </c>
      <c r="F145">
        <v>1724656.0</v>
      </c>
      <c r="G145">
        <v>1.0</v>
      </c>
      <c r="H145">
        <v>2.0</v>
      </c>
      <c r="I145">
        <v>1.0</v>
      </c>
      <c r="J145" t="s">
        <v>345</v>
      </c>
    </row>
    <row r="146" ht="15.75" customHeight="1">
      <c r="A146">
        <f t="shared" si="2"/>
        <v>144</v>
      </c>
      <c r="B146" t="s">
        <v>343</v>
      </c>
      <c r="C146" t="s">
        <v>346</v>
      </c>
      <c r="D146" t="s">
        <v>51</v>
      </c>
      <c r="E146">
        <v>7.0</v>
      </c>
      <c r="F146">
        <v>47285.0</v>
      </c>
      <c r="G146">
        <v>1.0</v>
      </c>
      <c r="H146">
        <v>9.0</v>
      </c>
      <c r="I146">
        <v>2.7353</v>
      </c>
      <c r="J146" t="s">
        <v>347</v>
      </c>
    </row>
    <row r="147" ht="15.75" customHeight="1">
      <c r="A147">
        <f t="shared" si="2"/>
        <v>145</v>
      </c>
      <c r="B147" t="s">
        <v>343</v>
      </c>
      <c r="C147" t="s">
        <v>348</v>
      </c>
      <c r="D147" t="s">
        <v>51</v>
      </c>
      <c r="E147">
        <v>2.0</v>
      </c>
      <c r="F147">
        <v>3514.0</v>
      </c>
      <c r="G147">
        <v>4.0</v>
      </c>
      <c r="H147">
        <v>4.0</v>
      </c>
      <c r="I147">
        <v>4.0</v>
      </c>
      <c r="J147" t="s">
        <v>349</v>
      </c>
    </row>
    <row r="148" ht="15.75" customHeight="1">
      <c r="A148">
        <f t="shared" si="2"/>
        <v>146</v>
      </c>
      <c r="B148" t="s">
        <v>343</v>
      </c>
      <c r="C148" t="s">
        <v>350</v>
      </c>
      <c r="D148" t="s">
        <v>48</v>
      </c>
      <c r="E148">
        <v>33.0</v>
      </c>
      <c r="F148">
        <v>376723.0</v>
      </c>
      <c r="G148">
        <v>1.0</v>
      </c>
      <c r="H148">
        <v>2.0</v>
      </c>
      <c r="I148">
        <v>1.7068</v>
      </c>
      <c r="J148" t="s">
        <v>351</v>
      </c>
    </row>
    <row r="149" ht="15.75" customHeight="1">
      <c r="A149">
        <f t="shared" si="2"/>
        <v>147</v>
      </c>
      <c r="B149" t="s">
        <v>343</v>
      </c>
      <c r="C149" t="s">
        <v>353</v>
      </c>
      <c r="D149" t="s">
        <v>51</v>
      </c>
      <c r="E149">
        <v>12.0</v>
      </c>
      <c r="F149">
        <v>592085.0</v>
      </c>
      <c r="G149">
        <v>3.0</v>
      </c>
      <c r="H149">
        <v>3.0</v>
      </c>
      <c r="I149">
        <v>3.0</v>
      </c>
      <c r="J149" t="s">
        <v>354</v>
      </c>
    </row>
    <row r="150" ht="15.75" customHeight="1">
      <c r="A150">
        <f t="shared" si="2"/>
        <v>148</v>
      </c>
      <c r="B150" t="s">
        <v>343</v>
      </c>
      <c r="C150" t="s">
        <v>355</v>
      </c>
      <c r="D150" t="s">
        <v>51</v>
      </c>
      <c r="E150">
        <v>1.0</v>
      </c>
      <c r="F150">
        <v>1106810.0</v>
      </c>
      <c r="G150">
        <v>1.0</v>
      </c>
      <c r="H150">
        <v>1.0</v>
      </c>
      <c r="I150">
        <v>1.0</v>
      </c>
      <c r="J150" t="s">
        <v>356</v>
      </c>
    </row>
    <row r="151" ht="15.75" customHeight="1">
      <c r="A151">
        <f t="shared" si="2"/>
        <v>149</v>
      </c>
      <c r="B151" t="s">
        <v>343</v>
      </c>
      <c r="C151" t="s">
        <v>357</v>
      </c>
      <c r="D151" t="s">
        <v>51</v>
      </c>
      <c r="E151">
        <v>23.0</v>
      </c>
      <c r="F151">
        <v>36.0</v>
      </c>
      <c r="G151">
        <v>1.0</v>
      </c>
      <c r="H151">
        <v>41.0</v>
      </c>
      <c r="I151">
        <v>21.5556</v>
      </c>
      <c r="J151" t="s">
        <v>358</v>
      </c>
    </row>
    <row r="152" ht="15.75" customHeight="1">
      <c r="A152">
        <f t="shared" si="2"/>
        <v>150</v>
      </c>
      <c r="B152" t="s">
        <v>343</v>
      </c>
      <c r="C152" t="s">
        <v>359</v>
      </c>
      <c r="D152" t="s">
        <v>51</v>
      </c>
      <c r="E152">
        <v>2.0</v>
      </c>
      <c r="F152">
        <v>11283.0</v>
      </c>
      <c r="G152">
        <v>1.0</v>
      </c>
      <c r="H152">
        <v>1.0</v>
      </c>
      <c r="I152">
        <v>1.0</v>
      </c>
      <c r="J152" t="s">
        <v>180</v>
      </c>
    </row>
    <row r="153" ht="15.75" customHeight="1">
      <c r="A153">
        <f t="shared" si="2"/>
        <v>151</v>
      </c>
      <c r="B153" t="s">
        <v>343</v>
      </c>
      <c r="C153" t="s">
        <v>360</v>
      </c>
      <c r="D153" t="s">
        <v>51</v>
      </c>
      <c r="E153">
        <v>46.0</v>
      </c>
      <c r="F153">
        <v>62.0</v>
      </c>
      <c r="G153">
        <v>6.0</v>
      </c>
      <c r="H153">
        <v>32.0</v>
      </c>
      <c r="I153">
        <v>13.4516</v>
      </c>
      <c r="J153" t="s">
        <v>361</v>
      </c>
    </row>
    <row r="154" ht="15.75" customHeight="1">
      <c r="A154">
        <f t="shared" si="2"/>
        <v>152</v>
      </c>
      <c r="B154" t="s">
        <v>152</v>
      </c>
      <c r="C154" t="s">
        <v>362</v>
      </c>
      <c r="D154" t="s">
        <v>51</v>
      </c>
      <c r="E154">
        <v>7828.0</v>
      </c>
      <c r="F154">
        <v>572211.0</v>
      </c>
      <c r="G154">
        <v>1.0</v>
      </c>
      <c r="H154">
        <v>50.0</v>
      </c>
      <c r="I154">
        <v>5.5624</v>
      </c>
      <c r="J154" t="s">
        <v>363</v>
      </c>
    </row>
    <row r="155" ht="15.75" customHeight="1">
      <c r="A155">
        <f t="shared" si="2"/>
        <v>153</v>
      </c>
      <c r="B155" t="s">
        <v>152</v>
      </c>
      <c r="C155" t="s">
        <v>364</v>
      </c>
      <c r="D155" t="s">
        <v>51</v>
      </c>
      <c r="E155">
        <v>103130.0</v>
      </c>
      <c r="F155">
        <v>130542.0</v>
      </c>
      <c r="G155">
        <v>1.0</v>
      </c>
      <c r="H155">
        <v>20.0</v>
      </c>
      <c r="I155">
        <v>6.3146</v>
      </c>
      <c r="J155" t="s">
        <v>368</v>
      </c>
    </row>
    <row r="156" ht="15.75" customHeight="1">
      <c r="A156">
        <f t="shared" si="2"/>
        <v>154</v>
      </c>
      <c r="B156" t="s">
        <v>152</v>
      </c>
      <c r="C156" t="s">
        <v>370</v>
      </c>
      <c r="D156" t="s">
        <v>51</v>
      </c>
      <c r="E156">
        <v>14044.0</v>
      </c>
      <c r="F156">
        <v>24739.0</v>
      </c>
      <c r="G156">
        <v>1.0</v>
      </c>
      <c r="H156">
        <v>14.0</v>
      </c>
      <c r="I156">
        <v>6.2055</v>
      </c>
      <c r="J156" t="s">
        <v>371</v>
      </c>
    </row>
    <row r="157" ht="15.75" customHeight="1">
      <c r="A157">
        <f t="shared" si="2"/>
        <v>155</v>
      </c>
      <c r="B157" t="s">
        <v>152</v>
      </c>
      <c r="C157" t="s">
        <v>372</v>
      </c>
      <c r="D157" t="s">
        <v>54</v>
      </c>
      <c r="E157">
        <v>250.0</v>
      </c>
      <c r="F157">
        <v>257039.0</v>
      </c>
      <c r="G157">
        <v>1.0</v>
      </c>
      <c r="H157">
        <v>4.0</v>
      </c>
      <c r="I157">
        <v>3.1154</v>
      </c>
      <c r="J157" t="s">
        <v>373</v>
      </c>
    </row>
    <row r="158" ht="15.75" customHeight="1">
      <c r="A158">
        <f t="shared" si="2"/>
        <v>156</v>
      </c>
      <c r="B158" t="s">
        <v>152</v>
      </c>
      <c r="C158" t="s">
        <v>374</v>
      </c>
      <c r="D158" t="s">
        <v>51</v>
      </c>
      <c r="E158">
        <v>49963.0</v>
      </c>
      <c r="F158">
        <v>162836.0</v>
      </c>
      <c r="G158">
        <v>1.0</v>
      </c>
      <c r="H158">
        <v>240.0</v>
      </c>
      <c r="I158">
        <v>22.1566</v>
      </c>
      <c r="J158" t="s">
        <v>375</v>
      </c>
    </row>
    <row r="159" ht="15.75" customHeight="1">
      <c r="A159">
        <f t="shared" si="2"/>
        <v>157</v>
      </c>
      <c r="B159" t="s">
        <v>343</v>
      </c>
      <c r="C159" t="s">
        <v>376</v>
      </c>
      <c r="D159" t="s">
        <v>51</v>
      </c>
      <c r="E159">
        <v>6.0</v>
      </c>
      <c r="F159">
        <v>1068230.0</v>
      </c>
      <c r="G159">
        <v>1.0</v>
      </c>
      <c r="H159">
        <v>1.0</v>
      </c>
      <c r="I159">
        <v>1.0</v>
      </c>
      <c r="J159" t="s">
        <v>378</v>
      </c>
    </row>
    <row r="160" ht="15.75" customHeight="1">
      <c r="A160">
        <f t="shared" si="2"/>
        <v>158</v>
      </c>
      <c r="B160" t="s">
        <v>343</v>
      </c>
      <c r="C160" t="s">
        <v>379</v>
      </c>
      <c r="D160" t="s">
        <v>51</v>
      </c>
      <c r="E160">
        <v>1.0</v>
      </c>
      <c r="F160">
        <v>31621.0</v>
      </c>
      <c r="G160">
        <v>1.0</v>
      </c>
      <c r="H160">
        <v>1.0</v>
      </c>
      <c r="I160">
        <v>1.0</v>
      </c>
      <c r="J160" t="s">
        <v>185</v>
      </c>
    </row>
    <row r="161" ht="15.75" customHeight="1">
      <c r="A161">
        <f t="shared" si="2"/>
        <v>159</v>
      </c>
      <c r="B161" t="s">
        <v>343</v>
      </c>
      <c r="C161" t="s">
        <v>383</v>
      </c>
      <c r="D161" t="s">
        <v>51</v>
      </c>
      <c r="E161">
        <v>1.0</v>
      </c>
      <c r="F161">
        <v>39446.0</v>
      </c>
      <c r="G161">
        <v>1.0</v>
      </c>
      <c r="H161">
        <v>1.0</v>
      </c>
      <c r="I161">
        <v>1.0</v>
      </c>
      <c r="J161" t="s">
        <v>185</v>
      </c>
    </row>
    <row r="162" ht="15.75" customHeight="1">
      <c r="A162">
        <f t="shared" si="2"/>
        <v>160</v>
      </c>
      <c r="B162" t="s">
        <v>343</v>
      </c>
      <c r="C162" t="s">
        <v>386</v>
      </c>
      <c r="D162" t="s">
        <v>51</v>
      </c>
      <c r="E162">
        <v>2.0</v>
      </c>
      <c r="F162">
        <v>891.0</v>
      </c>
      <c r="G162">
        <v>1.0</v>
      </c>
      <c r="H162">
        <v>1.0</v>
      </c>
      <c r="I162">
        <v>1.0</v>
      </c>
      <c r="J162" t="s">
        <v>387</v>
      </c>
    </row>
    <row r="163" ht="15.75" customHeight="1">
      <c r="A163">
        <f t="shared" si="2"/>
        <v>161</v>
      </c>
      <c r="B163" t="s">
        <v>388</v>
      </c>
      <c r="C163" t="s">
        <v>344</v>
      </c>
      <c r="D163" t="s">
        <v>48</v>
      </c>
      <c r="E163">
        <v>10.0</v>
      </c>
      <c r="F163">
        <v>1818294.0</v>
      </c>
      <c r="G163">
        <v>1.0</v>
      </c>
      <c r="H163">
        <v>2.0</v>
      </c>
      <c r="I163">
        <v>1.0</v>
      </c>
      <c r="J163" t="s">
        <v>389</v>
      </c>
    </row>
    <row r="164" ht="15.75" customHeight="1">
      <c r="A164">
        <f t="shared" si="2"/>
        <v>162</v>
      </c>
      <c r="B164" t="s">
        <v>388</v>
      </c>
      <c r="C164" t="s">
        <v>355</v>
      </c>
      <c r="D164" t="s">
        <v>51</v>
      </c>
      <c r="E164">
        <v>1.0</v>
      </c>
      <c r="F164">
        <v>1320160.0</v>
      </c>
      <c r="G164">
        <v>1.0</v>
      </c>
      <c r="H164">
        <v>1.0</v>
      </c>
      <c r="I164">
        <v>1.0</v>
      </c>
      <c r="J164" t="s">
        <v>356</v>
      </c>
    </row>
    <row r="165" ht="15.75" customHeight="1">
      <c r="A165">
        <f t="shared" si="2"/>
        <v>163</v>
      </c>
      <c r="B165" t="s">
        <v>388</v>
      </c>
      <c r="C165" t="s">
        <v>175</v>
      </c>
      <c r="D165" t="s">
        <v>51</v>
      </c>
      <c r="E165">
        <v>14.0</v>
      </c>
      <c r="F165">
        <v>16078.0</v>
      </c>
      <c r="G165">
        <v>4.0</v>
      </c>
      <c r="H165">
        <v>13.0</v>
      </c>
      <c r="I165">
        <v>7.4995</v>
      </c>
      <c r="J165" t="s">
        <v>390</v>
      </c>
    </row>
    <row r="166" ht="15.75" customHeight="1">
      <c r="A166">
        <f t="shared" si="2"/>
        <v>164</v>
      </c>
      <c r="B166" t="s">
        <v>388</v>
      </c>
      <c r="C166" t="s">
        <v>391</v>
      </c>
      <c r="D166" t="s">
        <v>51</v>
      </c>
      <c r="E166">
        <v>4.0</v>
      </c>
      <c r="F166">
        <v>337.0</v>
      </c>
      <c r="G166">
        <v>1.0</v>
      </c>
      <c r="H166">
        <v>8.0</v>
      </c>
      <c r="I166">
        <v>1.6024</v>
      </c>
      <c r="J166" t="s">
        <v>393</v>
      </c>
    </row>
    <row r="167" ht="15.75" customHeight="1">
      <c r="A167">
        <f t="shared" si="2"/>
        <v>165</v>
      </c>
      <c r="B167" t="s">
        <v>388</v>
      </c>
      <c r="C167" t="s">
        <v>359</v>
      </c>
      <c r="D167" t="s">
        <v>51</v>
      </c>
      <c r="E167">
        <v>2.0</v>
      </c>
      <c r="F167">
        <v>19208.0</v>
      </c>
      <c r="G167">
        <v>1.0</v>
      </c>
      <c r="H167">
        <v>1.0</v>
      </c>
      <c r="I167">
        <v>1.0</v>
      </c>
      <c r="J167" t="s">
        <v>180</v>
      </c>
    </row>
    <row r="168" ht="15.75" customHeight="1">
      <c r="A168">
        <f t="shared" si="2"/>
        <v>166</v>
      </c>
      <c r="B168" t="s">
        <v>388</v>
      </c>
      <c r="C168" t="s">
        <v>397</v>
      </c>
      <c r="D168" t="s">
        <v>51</v>
      </c>
      <c r="E168">
        <v>2.0</v>
      </c>
      <c r="F168">
        <v>274823.0</v>
      </c>
      <c r="G168">
        <v>1.0</v>
      </c>
      <c r="H168">
        <v>3.0</v>
      </c>
      <c r="I168">
        <v>3.0</v>
      </c>
      <c r="J168" t="s">
        <v>398</v>
      </c>
    </row>
    <row r="169" ht="15.75" customHeight="1">
      <c r="A169">
        <f t="shared" si="2"/>
        <v>167</v>
      </c>
      <c r="B169" t="s">
        <v>388</v>
      </c>
      <c r="C169" t="s">
        <v>399</v>
      </c>
      <c r="D169" t="s">
        <v>51</v>
      </c>
      <c r="E169">
        <v>2.0</v>
      </c>
      <c r="F169">
        <v>13016.0</v>
      </c>
      <c r="G169">
        <v>1.0</v>
      </c>
      <c r="H169">
        <v>1.0</v>
      </c>
      <c r="I169">
        <v>1.0</v>
      </c>
      <c r="J169" t="s">
        <v>400</v>
      </c>
    </row>
    <row r="170" ht="15.75" customHeight="1">
      <c r="A170">
        <f t="shared" si="2"/>
        <v>168</v>
      </c>
      <c r="B170" t="s">
        <v>401</v>
      </c>
      <c r="C170" t="s">
        <v>402</v>
      </c>
      <c r="D170" t="s">
        <v>51</v>
      </c>
      <c r="E170">
        <v>24.0</v>
      </c>
      <c r="F170">
        <v>1752857.0</v>
      </c>
      <c r="G170">
        <v>3.0</v>
      </c>
      <c r="H170">
        <v>19.0</v>
      </c>
      <c r="I170">
        <v>13.8176</v>
      </c>
      <c r="J170" t="s">
        <v>404</v>
      </c>
    </row>
    <row r="171" ht="15.75" customHeight="1">
      <c r="A171">
        <f t="shared" si="2"/>
        <v>169</v>
      </c>
      <c r="B171" t="s">
        <v>401</v>
      </c>
      <c r="C171" t="s">
        <v>406</v>
      </c>
      <c r="D171" t="s">
        <v>51</v>
      </c>
      <c r="E171">
        <v>7.0</v>
      </c>
      <c r="F171">
        <v>96426.0</v>
      </c>
      <c r="G171">
        <v>6.0</v>
      </c>
      <c r="H171">
        <v>13.0</v>
      </c>
      <c r="I171">
        <v>7.4534</v>
      </c>
      <c r="J171" t="s">
        <v>407</v>
      </c>
    </row>
    <row r="172" ht="15.75" customHeight="1">
      <c r="A172">
        <f t="shared" si="2"/>
        <v>170</v>
      </c>
      <c r="B172" t="s">
        <v>401</v>
      </c>
      <c r="C172" t="s">
        <v>408</v>
      </c>
      <c r="D172" t="s">
        <v>19</v>
      </c>
      <c r="E172">
        <v>21.0</v>
      </c>
      <c r="F172">
        <v>1320.0</v>
      </c>
      <c r="G172">
        <v>1.0</v>
      </c>
      <c r="H172">
        <v>2.0</v>
      </c>
      <c r="I172">
        <v>1.9962</v>
      </c>
      <c r="J172" t="s">
        <v>410</v>
      </c>
    </row>
    <row r="173" ht="15.75" customHeight="1">
      <c r="A173">
        <f t="shared" si="2"/>
        <v>171</v>
      </c>
      <c r="B173" t="s">
        <v>411</v>
      </c>
      <c r="C173" t="s">
        <v>413</v>
      </c>
      <c r="D173" t="s">
        <v>19</v>
      </c>
      <c r="E173">
        <v>144.0</v>
      </c>
      <c r="F173">
        <v>70844.0</v>
      </c>
      <c r="G173">
        <v>1.0</v>
      </c>
      <c r="H173">
        <v>3.0</v>
      </c>
      <c r="I173">
        <v>2.9308</v>
      </c>
      <c r="J173" t="s">
        <v>416</v>
      </c>
    </row>
    <row r="174" ht="15.75" customHeight="1">
      <c r="A174">
        <f t="shared" si="2"/>
        <v>172</v>
      </c>
      <c r="B174" t="s">
        <v>152</v>
      </c>
      <c r="C174" t="s">
        <v>418</v>
      </c>
      <c r="D174" t="s">
        <v>19</v>
      </c>
      <c r="E174">
        <v>3724.0</v>
      </c>
      <c r="F174">
        <v>4865.0</v>
      </c>
      <c r="G174">
        <v>1.0</v>
      </c>
      <c r="H174">
        <v>4.0</v>
      </c>
      <c r="I174">
        <v>3.7897</v>
      </c>
      <c r="J174" t="s">
        <v>419</v>
      </c>
    </row>
    <row r="175" ht="15.75" customHeight="1">
      <c r="A175">
        <f t="shared" si="2"/>
        <v>173</v>
      </c>
      <c r="B175" t="s">
        <v>152</v>
      </c>
      <c r="C175" t="s">
        <v>420</v>
      </c>
      <c r="D175" t="s">
        <v>19</v>
      </c>
      <c r="E175">
        <v>213.0</v>
      </c>
      <c r="F175">
        <v>3435.0</v>
      </c>
      <c r="G175">
        <v>1.0</v>
      </c>
      <c r="H175">
        <v>3.0</v>
      </c>
      <c r="I175">
        <v>2.1671</v>
      </c>
      <c r="J175" t="s">
        <v>424</v>
      </c>
    </row>
    <row r="176" ht="15.75" customHeight="1">
      <c r="A176">
        <f t="shared" si="2"/>
        <v>174</v>
      </c>
      <c r="B176" t="s">
        <v>152</v>
      </c>
      <c r="C176" t="s">
        <v>229</v>
      </c>
      <c r="D176" t="s">
        <v>51</v>
      </c>
      <c r="E176">
        <v>408.0</v>
      </c>
      <c r="F176">
        <v>1568121.0</v>
      </c>
      <c r="G176">
        <v>1.0</v>
      </c>
      <c r="H176">
        <v>11.0</v>
      </c>
      <c r="I176">
        <v>5.3916</v>
      </c>
      <c r="J176" t="s">
        <v>429</v>
      </c>
    </row>
    <row r="177" ht="15.75" customHeight="1">
      <c r="A177">
        <f t="shared" si="2"/>
        <v>175</v>
      </c>
      <c r="B177" t="s">
        <v>152</v>
      </c>
      <c r="C177" t="s">
        <v>231</v>
      </c>
      <c r="D177" t="s">
        <v>33</v>
      </c>
      <c r="E177">
        <v>55860.0</v>
      </c>
      <c r="F177">
        <v>1342249.0</v>
      </c>
      <c r="G177">
        <v>19.0</v>
      </c>
      <c r="H177">
        <v>19.0</v>
      </c>
      <c r="I177">
        <v>19.0</v>
      </c>
      <c r="J177" t="s">
        <v>430</v>
      </c>
    </row>
    <row r="178" ht="15.75" customHeight="1">
      <c r="A178">
        <f t="shared" si="2"/>
        <v>176</v>
      </c>
      <c r="B178" t="s">
        <v>152</v>
      </c>
      <c r="C178" t="s">
        <v>150</v>
      </c>
      <c r="D178" t="s">
        <v>51</v>
      </c>
      <c r="E178">
        <v>281.0</v>
      </c>
      <c r="F178">
        <v>1568272.0</v>
      </c>
      <c r="G178">
        <v>2.0</v>
      </c>
      <c r="H178">
        <v>11.0</v>
      </c>
      <c r="I178">
        <v>5.2039</v>
      </c>
      <c r="J178" t="s">
        <v>434</v>
      </c>
    </row>
    <row r="179" ht="15.75" customHeight="1">
      <c r="A179">
        <f t="shared" si="2"/>
        <v>177</v>
      </c>
      <c r="B179" t="s">
        <v>411</v>
      </c>
      <c r="C179" t="s">
        <v>435</v>
      </c>
      <c r="D179" t="s">
        <v>51</v>
      </c>
      <c r="E179">
        <v>18.0</v>
      </c>
      <c r="F179">
        <v>15019.0</v>
      </c>
      <c r="G179">
        <v>1.0</v>
      </c>
      <c r="H179">
        <v>7.0</v>
      </c>
      <c r="I179">
        <v>2.6486</v>
      </c>
      <c r="J179" t="s">
        <v>436</v>
      </c>
    </row>
    <row r="180" ht="15.75" customHeight="1">
      <c r="A180">
        <f t="shared" si="2"/>
        <v>178</v>
      </c>
      <c r="B180" t="s">
        <v>411</v>
      </c>
      <c r="C180" t="s">
        <v>438</v>
      </c>
      <c r="D180" t="s">
        <v>51</v>
      </c>
      <c r="E180">
        <v>10.0</v>
      </c>
      <c r="F180">
        <v>4980.0</v>
      </c>
      <c r="G180">
        <v>1.0</v>
      </c>
      <c r="H180">
        <v>7.0</v>
      </c>
      <c r="I180">
        <v>4.0277</v>
      </c>
      <c r="J180" t="s">
        <v>441</v>
      </c>
    </row>
    <row r="181" ht="15.75" customHeight="1">
      <c r="A181">
        <f t="shared" si="2"/>
        <v>179</v>
      </c>
      <c r="B181" t="s">
        <v>411</v>
      </c>
      <c r="C181" t="s">
        <v>229</v>
      </c>
      <c r="D181" t="s">
        <v>51</v>
      </c>
      <c r="E181">
        <v>50.0</v>
      </c>
      <c r="F181">
        <v>70844.0</v>
      </c>
      <c r="G181">
        <v>4.0</v>
      </c>
      <c r="H181">
        <v>11.0</v>
      </c>
      <c r="I181">
        <v>7.5113</v>
      </c>
      <c r="J181" t="s">
        <v>442</v>
      </c>
    </row>
    <row r="182" ht="15.75" customHeight="1">
      <c r="A182">
        <f t="shared" si="2"/>
        <v>180</v>
      </c>
      <c r="B182" t="s">
        <v>411</v>
      </c>
      <c r="C182" t="s">
        <v>150</v>
      </c>
      <c r="D182" t="s">
        <v>51</v>
      </c>
      <c r="E182">
        <v>50.0</v>
      </c>
      <c r="F182">
        <v>70844.0</v>
      </c>
      <c r="G182">
        <v>4.0</v>
      </c>
      <c r="H182">
        <v>11.0</v>
      </c>
      <c r="I182">
        <v>7.505</v>
      </c>
      <c r="J182" t="s">
        <v>443</v>
      </c>
    </row>
    <row r="183" ht="15.75" customHeight="1">
      <c r="A183">
        <f t="shared" si="2"/>
        <v>181</v>
      </c>
      <c r="B183" t="s">
        <v>445</v>
      </c>
      <c r="C183" t="s">
        <v>446</v>
      </c>
      <c r="D183" t="s">
        <v>51</v>
      </c>
      <c r="E183">
        <v>2.0</v>
      </c>
      <c r="F183">
        <v>325907.0</v>
      </c>
      <c r="G183">
        <v>7.0</v>
      </c>
      <c r="H183">
        <v>11.0</v>
      </c>
      <c r="I183">
        <v>7.3622</v>
      </c>
      <c r="J183" t="s">
        <v>448</v>
      </c>
    </row>
    <row r="184" ht="15.75" customHeight="1">
      <c r="A184">
        <f t="shared" si="2"/>
        <v>182</v>
      </c>
      <c r="B184" t="s">
        <v>445</v>
      </c>
      <c r="C184" t="s">
        <v>451</v>
      </c>
      <c r="D184" t="s">
        <v>51</v>
      </c>
      <c r="E184">
        <v>5.0</v>
      </c>
      <c r="F184">
        <v>325906.0</v>
      </c>
      <c r="G184">
        <v>4.0</v>
      </c>
      <c r="H184">
        <v>17.0</v>
      </c>
      <c r="I184">
        <v>10.0792</v>
      </c>
      <c r="J184" t="s">
        <v>452</v>
      </c>
    </row>
    <row r="185" ht="15.75" customHeight="1">
      <c r="A185">
        <f t="shared" si="2"/>
        <v>183</v>
      </c>
      <c r="B185" t="s">
        <v>445</v>
      </c>
      <c r="C185" t="s">
        <v>229</v>
      </c>
      <c r="D185" t="s">
        <v>51</v>
      </c>
      <c r="E185">
        <v>79.0</v>
      </c>
      <c r="F185">
        <v>325907.0</v>
      </c>
      <c r="G185">
        <v>2.0</v>
      </c>
      <c r="H185">
        <v>11.0</v>
      </c>
      <c r="I185">
        <v>6.2954</v>
      </c>
      <c r="J185" t="s">
        <v>458</v>
      </c>
    </row>
    <row r="186" ht="15.75" customHeight="1">
      <c r="A186">
        <f t="shared" si="2"/>
        <v>184</v>
      </c>
      <c r="B186" t="s">
        <v>152</v>
      </c>
      <c r="C186" t="s">
        <v>234</v>
      </c>
      <c r="D186" t="s">
        <v>33</v>
      </c>
      <c r="E186">
        <v>140496.0</v>
      </c>
      <c r="F186">
        <v>1555385.0</v>
      </c>
      <c r="G186">
        <v>19.0</v>
      </c>
      <c r="H186">
        <v>19.0</v>
      </c>
      <c r="I186">
        <v>19.0</v>
      </c>
      <c r="J186" t="s">
        <v>459</v>
      </c>
    </row>
    <row r="187" ht="15.75" customHeight="1">
      <c r="A187">
        <f t="shared" si="2"/>
        <v>185</v>
      </c>
      <c r="B187" t="s">
        <v>238</v>
      </c>
      <c r="C187" t="s">
        <v>18</v>
      </c>
      <c r="D187" t="s">
        <v>19</v>
      </c>
      <c r="E187">
        <v>888734.0</v>
      </c>
      <c r="F187">
        <v>1107396.0</v>
      </c>
      <c r="G187">
        <v>1.0</v>
      </c>
      <c r="H187">
        <v>6.0</v>
      </c>
      <c r="I187">
        <v>5.8558</v>
      </c>
      <c r="J187" t="s">
        <v>462</v>
      </c>
    </row>
    <row r="188" ht="15.75" customHeight="1">
      <c r="A188">
        <f t="shared" si="2"/>
        <v>186</v>
      </c>
      <c r="B188" t="s">
        <v>238</v>
      </c>
      <c r="C188" t="s">
        <v>289</v>
      </c>
      <c r="D188" t="s">
        <v>19</v>
      </c>
      <c r="E188">
        <v>1107396.0</v>
      </c>
      <c r="F188">
        <v>1107396.0</v>
      </c>
      <c r="G188">
        <v>1.0</v>
      </c>
      <c r="H188">
        <v>7.0</v>
      </c>
      <c r="I188">
        <v>5.9969</v>
      </c>
      <c r="J188" t="s">
        <v>21</v>
      </c>
    </row>
    <row r="189" ht="15.75" customHeight="1">
      <c r="A189">
        <f t="shared" si="2"/>
        <v>187</v>
      </c>
      <c r="B189" t="s">
        <v>238</v>
      </c>
      <c r="C189" t="s">
        <v>465</v>
      </c>
      <c r="D189" t="s">
        <v>51</v>
      </c>
      <c r="E189">
        <v>199792.0</v>
      </c>
      <c r="F189">
        <v>1106797.0</v>
      </c>
      <c r="G189">
        <v>1.0</v>
      </c>
      <c r="H189">
        <v>23.0</v>
      </c>
      <c r="I189">
        <v>4.3822</v>
      </c>
      <c r="J189" t="s">
        <v>466</v>
      </c>
    </row>
    <row r="190" ht="15.75" customHeight="1">
      <c r="A190">
        <f t="shared" si="2"/>
        <v>188</v>
      </c>
      <c r="B190" t="s">
        <v>238</v>
      </c>
      <c r="C190" t="s">
        <v>468</v>
      </c>
      <c r="D190" t="s">
        <v>51</v>
      </c>
      <c r="E190">
        <v>13578.0</v>
      </c>
      <c r="F190">
        <v>154350.0</v>
      </c>
      <c r="G190">
        <v>1.0</v>
      </c>
      <c r="H190">
        <v>113.0</v>
      </c>
      <c r="I190">
        <v>11.7731</v>
      </c>
      <c r="J190" t="s">
        <v>470</v>
      </c>
    </row>
    <row r="191" ht="15.75" customHeight="1">
      <c r="A191">
        <f t="shared" si="2"/>
        <v>189</v>
      </c>
      <c r="B191" t="s">
        <v>445</v>
      </c>
      <c r="C191" t="s">
        <v>150</v>
      </c>
      <c r="D191" t="s">
        <v>51</v>
      </c>
      <c r="E191">
        <v>97.0</v>
      </c>
      <c r="F191">
        <v>325907.0</v>
      </c>
      <c r="G191">
        <v>2.0</v>
      </c>
      <c r="H191">
        <v>11.0</v>
      </c>
      <c r="I191">
        <v>6.4295</v>
      </c>
      <c r="J191" t="s">
        <v>472</v>
      </c>
    </row>
    <row r="192" ht="15.75" customHeight="1">
      <c r="A192">
        <f t="shared" si="2"/>
        <v>190</v>
      </c>
      <c r="B192" t="s">
        <v>473</v>
      </c>
      <c r="C192" t="s">
        <v>474</v>
      </c>
      <c r="D192" t="s">
        <v>48</v>
      </c>
      <c r="E192">
        <v>2.0</v>
      </c>
      <c r="F192">
        <v>1408011.0</v>
      </c>
      <c r="G192">
        <v>1.0</v>
      </c>
      <c r="H192">
        <v>1.0</v>
      </c>
      <c r="I192">
        <v>1.0</v>
      </c>
      <c r="J192" t="s">
        <v>475</v>
      </c>
    </row>
    <row r="193" ht="15.75" customHeight="1">
      <c r="A193">
        <f t="shared" si="2"/>
        <v>191</v>
      </c>
      <c r="B193" t="s">
        <v>473</v>
      </c>
      <c r="C193" t="s">
        <v>476</v>
      </c>
      <c r="D193" t="s">
        <v>220</v>
      </c>
      <c r="E193">
        <v>2.0</v>
      </c>
      <c r="F193">
        <v>1335692.0</v>
      </c>
      <c r="G193">
        <v>1.0</v>
      </c>
      <c r="H193">
        <v>1.0</v>
      </c>
      <c r="I193">
        <v>1.0</v>
      </c>
      <c r="J193" t="s">
        <v>478</v>
      </c>
    </row>
    <row r="194" ht="15.75" customHeight="1">
      <c r="A194">
        <f t="shared" si="2"/>
        <v>192</v>
      </c>
      <c r="B194" t="s">
        <v>473</v>
      </c>
      <c r="C194" t="s">
        <v>480</v>
      </c>
      <c r="D194" t="s">
        <v>51</v>
      </c>
      <c r="E194">
        <v>3.0</v>
      </c>
      <c r="F194">
        <v>1616291.0</v>
      </c>
      <c r="G194">
        <v>2.0</v>
      </c>
      <c r="H194">
        <v>3.0</v>
      </c>
      <c r="I194">
        <v>2.0041</v>
      </c>
      <c r="J194" t="s">
        <v>482</v>
      </c>
    </row>
    <row r="195" ht="15.75" customHeight="1">
      <c r="A195">
        <f t="shared" si="2"/>
        <v>193</v>
      </c>
      <c r="B195" t="s">
        <v>473</v>
      </c>
      <c r="C195" t="s">
        <v>483</v>
      </c>
      <c r="D195" t="s">
        <v>51</v>
      </c>
      <c r="E195">
        <v>35.0</v>
      </c>
      <c r="F195">
        <v>47414.0</v>
      </c>
      <c r="G195">
        <v>2.0</v>
      </c>
      <c r="H195">
        <v>14.0</v>
      </c>
      <c r="I195">
        <v>3.6839</v>
      </c>
      <c r="J195" t="s">
        <v>484</v>
      </c>
    </row>
    <row r="196" ht="15.75" customHeight="1">
      <c r="A196">
        <f t="shared" si="2"/>
        <v>194</v>
      </c>
      <c r="B196" t="s">
        <v>485</v>
      </c>
      <c r="C196" t="s">
        <v>446</v>
      </c>
      <c r="D196" t="s">
        <v>51</v>
      </c>
      <c r="E196">
        <v>2.0</v>
      </c>
      <c r="F196">
        <v>5213.0</v>
      </c>
      <c r="G196">
        <v>7.0</v>
      </c>
      <c r="H196">
        <v>25.0</v>
      </c>
      <c r="I196">
        <v>7.0035</v>
      </c>
      <c r="J196" t="s">
        <v>487</v>
      </c>
    </row>
    <row r="197" ht="15.75" customHeight="1">
      <c r="A197">
        <f t="shared" si="2"/>
        <v>195</v>
      </c>
      <c r="B197" t="s">
        <v>485</v>
      </c>
      <c r="C197" t="s">
        <v>328</v>
      </c>
      <c r="D197" t="s">
        <v>33</v>
      </c>
      <c r="E197">
        <v>17.0</v>
      </c>
      <c r="F197">
        <v>27.0</v>
      </c>
      <c r="G197">
        <v>19.0</v>
      </c>
      <c r="H197">
        <v>19.0</v>
      </c>
      <c r="I197">
        <v>19.0</v>
      </c>
      <c r="J197" t="s">
        <v>490</v>
      </c>
    </row>
    <row r="198" ht="15.75" customHeight="1">
      <c r="A198">
        <f t="shared" si="2"/>
        <v>196</v>
      </c>
      <c r="B198" t="s">
        <v>238</v>
      </c>
      <c r="C198" t="s">
        <v>491</v>
      </c>
      <c r="D198" t="s">
        <v>51</v>
      </c>
      <c r="E198">
        <v>1452.0</v>
      </c>
      <c r="F198">
        <v>112135.0</v>
      </c>
      <c r="G198">
        <v>1.0</v>
      </c>
      <c r="H198">
        <v>538.0</v>
      </c>
      <c r="I198">
        <v>5.4268</v>
      </c>
      <c r="J198" t="s">
        <v>493</v>
      </c>
    </row>
    <row r="199" ht="15.75" customHeight="1">
      <c r="A199">
        <f t="shared" si="2"/>
        <v>197</v>
      </c>
      <c r="B199" t="s">
        <v>238</v>
      </c>
      <c r="C199" t="s">
        <v>495</v>
      </c>
      <c r="D199" t="s">
        <v>51</v>
      </c>
      <c r="E199">
        <v>329.0</v>
      </c>
      <c r="F199">
        <v>851757.0</v>
      </c>
      <c r="G199">
        <v>1.0</v>
      </c>
      <c r="H199">
        <v>8.0</v>
      </c>
      <c r="I199">
        <v>1.0492</v>
      </c>
      <c r="J199" t="s">
        <v>499</v>
      </c>
    </row>
    <row r="200" ht="15.75" customHeight="1">
      <c r="A200">
        <f t="shared" si="2"/>
        <v>198</v>
      </c>
      <c r="B200" t="s">
        <v>238</v>
      </c>
      <c r="C200" t="s">
        <v>500</v>
      </c>
      <c r="D200" t="s">
        <v>51</v>
      </c>
      <c r="E200">
        <v>44125.0</v>
      </c>
      <c r="F200">
        <v>338896.0</v>
      </c>
      <c r="G200">
        <v>1.0</v>
      </c>
      <c r="H200">
        <v>150.0</v>
      </c>
      <c r="I200">
        <v>10.1659</v>
      </c>
      <c r="J200" t="s">
        <v>503</v>
      </c>
    </row>
    <row r="201" ht="15.75" customHeight="1">
      <c r="A201">
        <f t="shared" si="2"/>
        <v>199</v>
      </c>
      <c r="B201" t="s">
        <v>238</v>
      </c>
      <c r="C201" t="s">
        <v>506</v>
      </c>
      <c r="D201" t="s">
        <v>19</v>
      </c>
      <c r="E201">
        <v>17605.0</v>
      </c>
      <c r="F201">
        <v>17668.0</v>
      </c>
      <c r="G201">
        <v>1.0</v>
      </c>
      <c r="H201">
        <v>5.0</v>
      </c>
      <c r="I201">
        <v>4.3939</v>
      </c>
      <c r="J201" t="s">
        <v>508</v>
      </c>
    </row>
    <row r="202" ht="15.75" customHeight="1">
      <c r="A202">
        <f t="shared" si="2"/>
        <v>200</v>
      </c>
      <c r="B202" t="s">
        <v>238</v>
      </c>
      <c r="C202" t="s">
        <v>509</v>
      </c>
      <c r="D202" t="s">
        <v>19</v>
      </c>
      <c r="E202">
        <v>32053.0</v>
      </c>
      <c r="F202">
        <v>33485.0</v>
      </c>
      <c r="G202">
        <v>1.0</v>
      </c>
      <c r="H202">
        <v>6.0</v>
      </c>
      <c r="I202">
        <v>5.1112</v>
      </c>
      <c r="J202" t="s">
        <v>512</v>
      </c>
    </row>
    <row r="203" ht="15.75" customHeight="1">
      <c r="A203">
        <f t="shared" si="2"/>
        <v>201</v>
      </c>
      <c r="B203" t="s">
        <v>485</v>
      </c>
      <c r="C203" t="s">
        <v>516</v>
      </c>
      <c r="D203" t="s">
        <v>51</v>
      </c>
      <c r="E203">
        <v>3.0</v>
      </c>
      <c r="F203">
        <v>5213.0</v>
      </c>
      <c r="G203">
        <v>10.0</v>
      </c>
      <c r="H203">
        <v>23.0</v>
      </c>
      <c r="I203">
        <v>10.6413</v>
      </c>
      <c r="J203" t="s">
        <v>518</v>
      </c>
    </row>
    <row r="204" ht="15.75" customHeight="1">
      <c r="A204">
        <f t="shared" si="2"/>
        <v>202</v>
      </c>
      <c r="B204" t="s">
        <v>485</v>
      </c>
      <c r="C204" t="s">
        <v>451</v>
      </c>
      <c r="D204" t="s">
        <v>51</v>
      </c>
      <c r="E204">
        <v>3.0</v>
      </c>
      <c r="F204">
        <v>5213.0</v>
      </c>
      <c r="G204">
        <v>18.0</v>
      </c>
      <c r="H204">
        <v>24.0</v>
      </c>
      <c r="I204">
        <v>21.553</v>
      </c>
      <c r="J204" t="s">
        <v>522</v>
      </c>
    </row>
    <row r="205" ht="15.75" customHeight="1">
      <c r="A205">
        <f t="shared" si="2"/>
        <v>203</v>
      </c>
      <c r="B205" t="s">
        <v>485</v>
      </c>
      <c r="C205" t="s">
        <v>229</v>
      </c>
      <c r="D205" t="s">
        <v>51</v>
      </c>
      <c r="E205">
        <v>3.0</v>
      </c>
      <c r="F205">
        <v>5213.0</v>
      </c>
      <c r="G205">
        <v>3.0</v>
      </c>
      <c r="H205">
        <v>5.0</v>
      </c>
      <c r="I205">
        <v>3.9766</v>
      </c>
      <c r="J205" t="s">
        <v>523</v>
      </c>
    </row>
    <row r="206" ht="15.75" customHeight="1">
      <c r="A206">
        <f t="shared" si="2"/>
        <v>204</v>
      </c>
      <c r="B206" t="s">
        <v>485</v>
      </c>
      <c r="C206" t="s">
        <v>150</v>
      </c>
      <c r="D206" t="s">
        <v>51</v>
      </c>
      <c r="E206">
        <v>3.0</v>
      </c>
      <c r="F206">
        <v>5213.0</v>
      </c>
      <c r="G206">
        <v>3.0</v>
      </c>
      <c r="H206">
        <v>5.0</v>
      </c>
      <c r="I206">
        <v>3.9766</v>
      </c>
      <c r="J206" t="s">
        <v>524</v>
      </c>
    </row>
    <row r="207" ht="15.75" customHeight="1">
      <c r="A207">
        <f t="shared" si="2"/>
        <v>205</v>
      </c>
      <c r="B207" t="s">
        <v>525</v>
      </c>
      <c r="C207" t="s">
        <v>526</v>
      </c>
      <c r="D207" t="s">
        <v>54</v>
      </c>
      <c r="E207">
        <v>35.0</v>
      </c>
      <c r="F207">
        <v>973.0</v>
      </c>
      <c r="G207">
        <v>4.0</v>
      </c>
      <c r="H207">
        <v>4.0</v>
      </c>
      <c r="I207">
        <v>4.0</v>
      </c>
      <c r="J207" t="s">
        <v>527</v>
      </c>
    </row>
    <row r="208" ht="15.75" customHeight="1">
      <c r="A208">
        <f t="shared" si="2"/>
        <v>206</v>
      </c>
      <c r="B208" t="s">
        <v>528</v>
      </c>
      <c r="C208" t="s">
        <v>529</v>
      </c>
      <c r="D208" t="s">
        <v>51</v>
      </c>
      <c r="E208">
        <v>12.0</v>
      </c>
      <c r="F208">
        <v>16.0</v>
      </c>
      <c r="G208">
        <v>11.0</v>
      </c>
      <c r="H208">
        <v>23.0</v>
      </c>
      <c r="I208">
        <v>15.625</v>
      </c>
      <c r="J208" t="s">
        <v>530</v>
      </c>
    </row>
    <row r="209" ht="15.75" customHeight="1">
      <c r="A209">
        <f t="shared" si="2"/>
        <v>207</v>
      </c>
      <c r="B209" t="s">
        <v>528</v>
      </c>
      <c r="C209" t="s">
        <v>532</v>
      </c>
      <c r="D209" t="s">
        <v>51</v>
      </c>
      <c r="E209">
        <v>1.0</v>
      </c>
      <c r="F209">
        <v>359.0</v>
      </c>
      <c r="G209">
        <v>5.0</v>
      </c>
      <c r="H209">
        <v>5.0</v>
      </c>
      <c r="I209">
        <v>5.0</v>
      </c>
      <c r="J209" t="b">
        <v>0</v>
      </c>
    </row>
    <row r="210" ht="15.75" customHeight="1">
      <c r="A210">
        <f t="shared" si="2"/>
        <v>208</v>
      </c>
      <c r="B210" t="s">
        <v>528</v>
      </c>
      <c r="C210" t="s">
        <v>533</v>
      </c>
      <c r="D210" t="s">
        <v>51</v>
      </c>
      <c r="E210">
        <v>25.0</v>
      </c>
      <c r="F210">
        <v>25.0</v>
      </c>
      <c r="G210">
        <v>5.0</v>
      </c>
      <c r="H210">
        <v>7.0</v>
      </c>
      <c r="I210">
        <v>6.28</v>
      </c>
      <c r="J210" t="s">
        <v>534</v>
      </c>
    </row>
    <row r="211" ht="15.75" customHeight="1">
      <c r="A211">
        <f t="shared" si="2"/>
        <v>209</v>
      </c>
      <c r="B211" t="s">
        <v>528</v>
      </c>
      <c r="C211" t="s">
        <v>231</v>
      </c>
      <c r="D211" t="s">
        <v>33</v>
      </c>
      <c r="E211">
        <v>1.0</v>
      </c>
      <c r="F211">
        <v>365.0</v>
      </c>
      <c r="G211">
        <v>19.0</v>
      </c>
      <c r="H211">
        <v>19.0</v>
      </c>
      <c r="I211">
        <v>19.0</v>
      </c>
      <c r="J211" s="61">
        <v>37917.649872685186</v>
      </c>
    </row>
    <row r="212" ht="15.75" customHeight="1">
      <c r="A212">
        <f t="shared" si="2"/>
        <v>210</v>
      </c>
      <c r="B212" t="s">
        <v>528</v>
      </c>
      <c r="C212" t="s">
        <v>229</v>
      </c>
      <c r="D212" t="s">
        <v>51</v>
      </c>
      <c r="E212">
        <v>1.0</v>
      </c>
      <c r="F212">
        <v>365.0</v>
      </c>
      <c r="G212">
        <v>6.0</v>
      </c>
      <c r="H212">
        <v>6.0</v>
      </c>
      <c r="I212">
        <v>6.0</v>
      </c>
      <c r="J212" t="s">
        <v>538</v>
      </c>
    </row>
    <row r="213" ht="15.75" customHeight="1">
      <c r="A213">
        <f t="shared" si="2"/>
        <v>211</v>
      </c>
      <c r="B213" t="s">
        <v>542</v>
      </c>
      <c r="C213" t="s">
        <v>157</v>
      </c>
      <c r="D213" t="s">
        <v>51</v>
      </c>
      <c r="E213">
        <v>2.0</v>
      </c>
      <c r="F213">
        <v>98705.0</v>
      </c>
      <c r="G213">
        <v>3.0</v>
      </c>
      <c r="H213">
        <v>4.0</v>
      </c>
      <c r="I213">
        <v>3.5882</v>
      </c>
      <c r="J213" t="s">
        <v>543</v>
      </c>
    </row>
    <row r="214" ht="15.75" customHeight="1">
      <c r="A214">
        <f t="shared" si="2"/>
        <v>212</v>
      </c>
      <c r="B214" t="s">
        <v>542</v>
      </c>
      <c r="C214" t="s">
        <v>544</v>
      </c>
      <c r="D214" t="s">
        <v>54</v>
      </c>
      <c r="E214">
        <v>19.0</v>
      </c>
      <c r="F214">
        <v>98705.0</v>
      </c>
      <c r="G214">
        <v>1.0</v>
      </c>
      <c r="H214">
        <v>2.0</v>
      </c>
      <c r="I214">
        <v>1.0002</v>
      </c>
      <c r="J214" t="s">
        <v>545</v>
      </c>
    </row>
    <row r="215" ht="15.75" customHeight="1">
      <c r="A215">
        <f t="shared" si="2"/>
        <v>213</v>
      </c>
      <c r="B215" t="s">
        <v>546</v>
      </c>
      <c r="C215" t="s">
        <v>547</v>
      </c>
      <c r="D215" t="s">
        <v>51</v>
      </c>
      <c r="E215">
        <v>2.0</v>
      </c>
      <c r="F215">
        <v>3428.0</v>
      </c>
      <c r="G215">
        <v>1.0</v>
      </c>
      <c r="H215">
        <v>1.0</v>
      </c>
      <c r="I215">
        <v>1.0</v>
      </c>
      <c r="J215" t="s">
        <v>548</v>
      </c>
    </row>
    <row r="216" ht="15.75" customHeight="1">
      <c r="A216">
        <f t="shared" si="2"/>
        <v>214</v>
      </c>
      <c r="B216" t="s">
        <v>238</v>
      </c>
      <c r="C216" t="s">
        <v>374</v>
      </c>
      <c r="D216" t="s">
        <v>51</v>
      </c>
      <c r="E216">
        <v>630601.0</v>
      </c>
      <c r="F216">
        <v>855522.0</v>
      </c>
      <c r="G216">
        <v>1.0</v>
      </c>
      <c r="H216">
        <v>1500.0</v>
      </c>
      <c r="I216">
        <v>75.2221</v>
      </c>
      <c r="J216" t="s">
        <v>549</v>
      </c>
    </row>
    <row r="217" ht="15.75" customHeight="1">
      <c r="A217">
        <f t="shared" si="2"/>
        <v>215</v>
      </c>
      <c r="B217" t="s">
        <v>238</v>
      </c>
      <c r="C217" t="s">
        <v>552</v>
      </c>
      <c r="D217" t="s">
        <v>51</v>
      </c>
      <c r="E217">
        <v>42471.0</v>
      </c>
      <c r="F217">
        <v>131064.0</v>
      </c>
      <c r="G217">
        <v>1.0</v>
      </c>
      <c r="H217">
        <v>999.0</v>
      </c>
      <c r="I217">
        <v>83.0311</v>
      </c>
      <c r="J217" t="s">
        <v>553</v>
      </c>
    </row>
    <row r="218" ht="15.75" customHeight="1">
      <c r="A218">
        <f t="shared" si="2"/>
        <v>216</v>
      </c>
      <c r="B218" t="s">
        <v>238</v>
      </c>
      <c r="C218" t="s">
        <v>554</v>
      </c>
      <c r="D218" t="s">
        <v>19</v>
      </c>
      <c r="E218">
        <v>1107396.0</v>
      </c>
      <c r="F218">
        <v>1107396.0</v>
      </c>
      <c r="G218">
        <v>1.0</v>
      </c>
      <c r="H218">
        <v>7.0</v>
      </c>
      <c r="I218">
        <v>6.0247</v>
      </c>
      <c r="J218" t="s">
        <v>555</v>
      </c>
    </row>
    <row r="219" ht="15.75" customHeight="1">
      <c r="A219">
        <f t="shared" si="2"/>
        <v>217</v>
      </c>
      <c r="B219" t="s">
        <v>238</v>
      </c>
      <c r="C219" t="s">
        <v>229</v>
      </c>
      <c r="D219" t="s">
        <v>51</v>
      </c>
      <c r="E219">
        <v>337.0</v>
      </c>
      <c r="F219">
        <v>1107129.0</v>
      </c>
      <c r="G219">
        <v>1.0</v>
      </c>
      <c r="H219">
        <v>11.0</v>
      </c>
      <c r="I219">
        <v>5.2945</v>
      </c>
      <c r="J219" t="s">
        <v>558</v>
      </c>
    </row>
    <row r="220" ht="15.75" customHeight="1">
      <c r="A220">
        <f t="shared" si="2"/>
        <v>218</v>
      </c>
      <c r="B220" t="s">
        <v>238</v>
      </c>
      <c r="C220" t="s">
        <v>231</v>
      </c>
      <c r="D220" t="s">
        <v>33</v>
      </c>
      <c r="E220">
        <v>29390.0</v>
      </c>
      <c r="F220">
        <v>894914.0</v>
      </c>
      <c r="G220">
        <v>19.0</v>
      </c>
      <c r="H220">
        <v>19.0</v>
      </c>
      <c r="I220">
        <v>19.0</v>
      </c>
      <c r="J220" t="s">
        <v>559</v>
      </c>
    </row>
    <row r="221" ht="15.75" customHeight="1">
      <c r="A221">
        <f t="shared" si="2"/>
        <v>219</v>
      </c>
      <c r="B221" t="s">
        <v>546</v>
      </c>
      <c r="C221" t="s">
        <v>560</v>
      </c>
      <c r="D221" t="s">
        <v>51</v>
      </c>
      <c r="E221">
        <v>10.0</v>
      </c>
      <c r="F221">
        <v>2235.0</v>
      </c>
      <c r="G221">
        <v>2.0</v>
      </c>
      <c r="H221">
        <v>23.0</v>
      </c>
      <c r="I221">
        <v>4.0698</v>
      </c>
      <c r="J221" t="s">
        <v>561</v>
      </c>
    </row>
    <row r="222" ht="15.75" customHeight="1">
      <c r="A222">
        <f t="shared" si="2"/>
        <v>220</v>
      </c>
      <c r="B222" t="s">
        <v>546</v>
      </c>
      <c r="C222" t="s">
        <v>562</v>
      </c>
      <c r="D222" t="s">
        <v>51</v>
      </c>
      <c r="E222">
        <v>33.0</v>
      </c>
      <c r="F222">
        <v>156.0</v>
      </c>
      <c r="G222">
        <v>1.0</v>
      </c>
      <c r="H222">
        <v>14.0</v>
      </c>
      <c r="I222">
        <v>2.8141</v>
      </c>
      <c r="J222" t="s">
        <v>564</v>
      </c>
    </row>
    <row r="223" ht="15.75" customHeight="1">
      <c r="A223">
        <f t="shared" si="2"/>
        <v>221</v>
      </c>
      <c r="B223" t="s">
        <v>546</v>
      </c>
      <c r="C223" t="s">
        <v>568</v>
      </c>
      <c r="D223" t="s">
        <v>51</v>
      </c>
      <c r="E223">
        <v>30.0</v>
      </c>
      <c r="F223">
        <v>128.0</v>
      </c>
      <c r="G223">
        <v>3.0</v>
      </c>
      <c r="H223">
        <v>11.0</v>
      </c>
      <c r="I223">
        <v>6.4609</v>
      </c>
      <c r="J223" t="s">
        <v>569</v>
      </c>
    </row>
    <row r="224" ht="15.75" customHeight="1">
      <c r="A224">
        <f t="shared" si="2"/>
        <v>222</v>
      </c>
      <c r="B224" t="s">
        <v>546</v>
      </c>
      <c r="C224" t="s">
        <v>571</v>
      </c>
      <c r="D224" t="s">
        <v>51</v>
      </c>
      <c r="E224">
        <v>23.0</v>
      </c>
      <c r="F224">
        <v>129.0</v>
      </c>
      <c r="G224">
        <v>1.0</v>
      </c>
      <c r="H224">
        <v>6.0</v>
      </c>
      <c r="I224">
        <v>2.814</v>
      </c>
      <c r="J224" t="s">
        <v>573</v>
      </c>
    </row>
    <row r="225" ht="15.75" customHeight="1">
      <c r="A225">
        <f t="shared" si="2"/>
        <v>223</v>
      </c>
      <c r="B225" t="s">
        <v>546</v>
      </c>
      <c r="C225" t="s">
        <v>229</v>
      </c>
      <c r="D225" t="s">
        <v>51</v>
      </c>
      <c r="E225">
        <v>7.0</v>
      </c>
      <c r="F225">
        <v>3430.0</v>
      </c>
      <c r="G225">
        <v>4.0</v>
      </c>
      <c r="H225">
        <v>8.0</v>
      </c>
      <c r="I225">
        <v>4.8367</v>
      </c>
      <c r="J225" t="s">
        <v>575</v>
      </c>
    </row>
    <row r="226" ht="15.75" customHeight="1">
      <c r="A226">
        <f t="shared" si="2"/>
        <v>224</v>
      </c>
      <c r="B226" t="s">
        <v>578</v>
      </c>
      <c r="C226" t="s">
        <v>413</v>
      </c>
      <c r="D226" t="s">
        <v>19</v>
      </c>
      <c r="E226">
        <v>188.0</v>
      </c>
      <c r="F226">
        <v>188.0</v>
      </c>
      <c r="G226">
        <v>1.0</v>
      </c>
      <c r="H226">
        <v>3.0</v>
      </c>
      <c r="I226">
        <v>2.7606</v>
      </c>
      <c r="J226" t="s">
        <v>579</v>
      </c>
    </row>
    <row r="227" ht="15.75" customHeight="1">
      <c r="A227">
        <f t="shared" si="2"/>
        <v>225</v>
      </c>
      <c r="B227" t="s">
        <v>578</v>
      </c>
      <c r="C227" t="s">
        <v>582</v>
      </c>
      <c r="D227" t="s">
        <v>51</v>
      </c>
      <c r="E227">
        <v>2.0</v>
      </c>
      <c r="F227">
        <v>188.0</v>
      </c>
      <c r="G227">
        <v>9.0</v>
      </c>
      <c r="H227">
        <v>11.0</v>
      </c>
      <c r="I227">
        <v>9.5851</v>
      </c>
      <c r="J227" t="s">
        <v>583</v>
      </c>
    </row>
    <row r="228" ht="15.75" customHeight="1">
      <c r="A228">
        <f t="shared" si="2"/>
        <v>226</v>
      </c>
      <c r="B228" t="s">
        <v>238</v>
      </c>
      <c r="C228" t="s">
        <v>150</v>
      </c>
      <c r="D228" t="s">
        <v>51</v>
      </c>
      <c r="E228">
        <v>185.0</v>
      </c>
      <c r="F228">
        <v>659208.0</v>
      </c>
      <c r="G228">
        <v>2.0</v>
      </c>
      <c r="H228">
        <v>10.0</v>
      </c>
      <c r="I228">
        <v>5.9666</v>
      </c>
      <c r="J228" t="s">
        <v>585</v>
      </c>
    </row>
    <row r="229" ht="15.75" customHeight="1">
      <c r="A229">
        <f t="shared" si="2"/>
        <v>227</v>
      </c>
      <c r="B229" t="s">
        <v>238</v>
      </c>
      <c r="C229" t="s">
        <v>234</v>
      </c>
      <c r="D229" t="s">
        <v>33</v>
      </c>
      <c r="E229">
        <v>63916.0</v>
      </c>
      <c r="F229">
        <v>646568.0</v>
      </c>
      <c r="G229">
        <v>19.0</v>
      </c>
      <c r="H229">
        <v>19.0</v>
      </c>
      <c r="I229">
        <v>19.0</v>
      </c>
      <c r="J229" t="s">
        <v>587</v>
      </c>
    </row>
    <row r="230" ht="15.75" customHeight="1">
      <c r="A230">
        <f t="shared" si="2"/>
        <v>228</v>
      </c>
      <c r="B230" t="s">
        <v>238</v>
      </c>
      <c r="C230" t="s">
        <v>589</v>
      </c>
      <c r="D230" t="s">
        <v>51</v>
      </c>
      <c r="E230">
        <v>53.0</v>
      </c>
      <c r="F230">
        <v>622.0</v>
      </c>
      <c r="G230">
        <v>5.0</v>
      </c>
      <c r="H230">
        <v>28.0</v>
      </c>
      <c r="I230">
        <v>13.3215</v>
      </c>
      <c r="J230" t="s">
        <v>591</v>
      </c>
    </row>
    <row r="231" ht="15.75" customHeight="1">
      <c r="A231">
        <f t="shared" si="2"/>
        <v>229</v>
      </c>
      <c r="B231" t="s">
        <v>167</v>
      </c>
      <c r="C231" t="s">
        <v>236</v>
      </c>
      <c r="D231" t="s">
        <v>19</v>
      </c>
      <c r="E231">
        <v>29562.0</v>
      </c>
      <c r="F231">
        <v>29562.0</v>
      </c>
      <c r="G231">
        <v>1.0</v>
      </c>
      <c r="H231">
        <v>5.0</v>
      </c>
      <c r="I231">
        <v>4.6243</v>
      </c>
      <c r="J231" t="s">
        <v>21</v>
      </c>
    </row>
    <row r="232" ht="15.75" customHeight="1">
      <c r="A232">
        <f t="shared" si="2"/>
        <v>230</v>
      </c>
      <c r="B232" t="s">
        <v>167</v>
      </c>
      <c r="C232" t="s">
        <v>593</v>
      </c>
      <c r="D232" t="s">
        <v>51</v>
      </c>
      <c r="E232">
        <v>29391.0</v>
      </c>
      <c r="F232">
        <v>29562.0</v>
      </c>
      <c r="G232">
        <v>1.0</v>
      </c>
      <c r="H232">
        <v>80.0</v>
      </c>
      <c r="I232">
        <v>11.7804</v>
      </c>
      <c r="J232" t="s">
        <v>594</v>
      </c>
    </row>
    <row r="233" ht="15.75" customHeight="1">
      <c r="A233">
        <f t="shared" si="2"/>
        <v>231</v>
      </c>
      <c r="B233" t="s">
        <v>578</v>
      </c>
      <c r="C233" t="s">
        <v>595</v>
      </c>
      <c r="D233" t="s">
        <v>51</v>
      </c>
      <c r="E233">
        <v>10.0</v>
      </c>
      <c r="F233">
        <v>188.0</v>
      </c>
      <c r="G233">
        <v>4.0</v>
      </c>
      <c r="H233">
        <v>15.0</v>
      </c>
      <c r="I233">
        <v>10.1277</v>
      </c>
      <c r="J233" t="s">
        <v>596</v>
      </c>
    </row>
    <row r="234" ht="15.75" customHeight="1">
      <c r="A234">
        <f t="shared" si="2"/>
        <v>232</v>
      </c>
      <c r="B234" t="s">
        <v>578</v>
      </c>
      <c r="C234" t="s">
        <v>597</v>
      </c>
      <c r="D234" t="s">
        <v>51</v>
      </c>
      <c r="E234">
        <v>43.0</v>
      </c>
      <c r="F234">
        <v>188.0</v>
      </c>
      <c r="G234">
        <v>2.0</v>
      </c>
      <c r="H234">
        <v>14.0</v>
      </c>
      <c r="I234">
        <v>7.3777</v>
      </c>
      <c r="J234" t="s">
        <v>598</v>
      </c>
    </row>
    <row r="235" ht="15.75" customHeight="1">
      <c r="A235">
        <f t="shared" si="2"/>
        <v>233</v>
      </c>
      <c r="B235" t="s">
        <v>578</v>
      </c>
      <c r="C235" t="s">
        <v>600</v>
      </c>
      <c r="D235" t="s">
        <v>116</v>
      </c>
      <c r="E235">
        <v>10.0</v>
      </c>
      <c r="F235">
        <v>14.0</v>
      </c>
      <c r="G235">
        <v>6.0</v>
      </c>
      <c r="H235">
        <v>8.0</v>
      </c>
      <c r="I235">
        <v>7.0</v>
      </c>
      <c r="J235" t="s">
        <v>601</v>
      </c>
    </row>
    <row r="236" ht="15.75" customHeight="1">
      <c r="A236">
        <f t="shared" si="2"/>
        <v>234</v>
      </c>
      <c r="B236" t="s">
        <v>578</v>
      </c>
      <c r="C236" t="s">
        <v>435</v>
      </c>
      <c r="D236" t="s">
        <v>51</v>
      </c>
      <c r="E236">
        <v>11.0</v>
      </c>
      <c r="F236">
        <v>56.0</v>
      </c>
      <c r="G236">
        <v>1.0</v>
      </c>
      <c r="H236">
        <v>7.0</v>
      </c>
      <c r="I236">
        <v>2.6429</v>
      </c>
      <c r="J236" t="s">
        <v>604</v>
      </c>
    </row>
    <row r="237" ht="15.75" customHeight="1">
      <c r="A237">
        <f t="shared" si="2"/>
        <v>235</v>
      </c>
      <c r="B237" t="s">
        <v>578</v>
      </c>
      <c r="C237" t="s">
        <v>606</v>
      </c>
      <c r="D237" t="s">
        <v>116</v>
      </c>
      <c r="E237">
        <v>4.0</v>
      </c>
      <c r="F237">
        <v>4.0</v>
      </c>
      <c r="G237">
        <v>7.0</v>
      </c>
      <c r="H237">
        <v>7.0</v>
      </c>
      <c r="I237">
        <v>7.0</v>
      </c>
      <c r="J237" t="s">
        <v>608</v>
      </c>
    </row>
    <row r="238" ht="15.75" customHeight="1">
      <c r="A238">
        <f t="shared" si="2"/>
        <v>236</v>
      </c>
      <c r="B238" t="s">
        <v>578</v>
      </c>
      <c r="C238" t="s">
        <v>438</v>
      </c>
      <c r="D238" t="s">
        <v>51</v>
      </c>
      <c r="E238">
        <v>8.0</v>
      </c>
      <c r="F238">
        <v>33.0</v>
      </c>
      <c r="G238">
        <v>1.0</v>
      </c>
      <c r="H238">
        <v>6.0</v>
      </c>
      <c r="I238">
        <v>4.1818</v>
      </c>
      <c r="J238" t="s">
        <v>612</v>
      </c>
    </row>
    <row r="239" ht="15.75" customHeight="1">
      <c r="A239">
        <f t="shared" si="2"/>
        <v>237</v>
      </c>
      <c r="B239" t="s">
        <v>578</v>
      </c>
      <c r="C239" t="s">
        <v>229</v>
      </c>
      <c r="D239" t="s">
        <v>51</v>
      </c>
      <c r="E239">
        <v>2.0</v>
      </c>
      <c r="F239">
        <v>188.0</v>
      </c>
      <c r="G239">
        <v>4.0</v>
      </c>
      <c r="H239">
        <v>8.0</v>
      </c>
      <c r="I239">
        <v>4.0426</v>
      </c>
      <c r="J239" t="s">
        <v>613</v>
      </c>
    </row>
    <row r="240" ht="15.75" customHeight="1">
      <c r="A240">
        <f t="shared" si="2"/>
        <v>238</v>
      </c>
      <c r="B240" t="s">
        <v>578</v>
      </c>
      <c r="C240" t="s">
        <v>150</v>
      </c>
      <c r="D240" t="s">
        <v>51</v>
      </c>
      <c r="E240">
        <v>1.0</v>
      </c>
      <c r="F240">
        <v>188.0</v>
      </c>
      <c r="G240">
        <v>4.0</v>
      </c>
      <c r="H240">
        <v>4.0</v>
      </c>
      <c r="I240">
        <v>4.0</v>
      </c>
      <c r="J240" t="s">
        <v>619</v>
      </c>
    </row>
    <row r="241" ht="15.75" customHeight="1">
      <c r="A241">
        <f t="shared" si="2"/>
        <v>239</v>
      </c>
      <c r="B241" t="s">
        <v>578</v>
      </c>
      <c r="C241" t="s">
        <v>620</v>
      </c>
      <c r="D241" t="s">
        <v>220</v>
      </c>
      <c r="E241">
        <v>2.0</v>
      </c>
      <c r="F241">
        <v>188.0</v>
      </c>
      <c r="G241">
        <v>1.0</v>
      </c>
      <c r="H241">
        <v>1.0</v>
      </c>
      <c r="I241">
        <v>1.0</v>
      </c>
      <c r="J241" t="s">
        <v>180</v>
      </c>
    </row>
    <row r="242" ht="15.75" customHeight="1">
      <c r="A242">
        <f t="shared" si="2"/>
        <v>240</v>
      </c>
      <c r="B242" t="s">
        <v>621</v>
      </c>
      <c r="C242" t="s">
        <v>623</v>
      </c>
      <c r="D242" t="s">
        <v>54</v>
      </c>
      <c r="E242">
        <v>46.0</v>
      </c>
      <c r="F242">
        <v>207093.0</v>
      </c>
      <c r="G242">
        <v>1.0</v>
      </c>
      <c r="H242">
        <v>3.0</v>
      </c>
      <c r="I242">
        <v>2.0002</v>
      </c>
      <c r="J242" t="s">
        <v>624</v>
      </c>
    </row>
    <row r="243" ht="15.75" customHeight="1">
      <c r="A243">
        <f t="shared" si="2"/>
        <v>241</v>
      </c>
      <c r="B243" t="s">
        <v>621</v>
      </c>
      <c r="C243" t="s">
        <v>625</v>
      </c>
      <c r="D243" t="s">
        <v>51</v>
      </c>
      <c r="E243">
        <v>6.0</v>
      </c>
      <c r="F243">
        <v>6212.0</v>
      </c>
      <c r="G243">
        <v>1.0</v>
      </c>
      <c r="H243">
        <v>1.0</v>
      </c>
      <c r="I243">
        <v>1.0</v>
      </c>
      <c r="J243" t="s">
        <v>626</v>
      </c>
    </row>
    <row r="244" ht="15.75" customHeight="1">
      <c r="A244">
        <f t="shared" si="2"/>
        <v>242</v>
      </c>
      <c r="B244" t="s">
        <v>621</v>
      </c>
      <c r="C244" t="s">
        <v>627</v>
      </c>
      <c r="D244" t="s">
        <v>51</v>
      </c>
      <c r="E244">
        <v>2.0</v>
      </c>
      <c r="F244">
        <v>68850.0</v>
      </c>
      <c r="G244">
        <v>1.0</v>
      </c>
      <c r="H244">
        <v>1.0</v>
      </c>
      <c r="I244">
        <v>1.0</v>
      </c>
      <c r="J244" t="s">
        <v>178</v>
      </c>
    </row>
    <row r="245" ht="15.75" customHeight="1">
      <c r="A245">
        <f t="shared" si="2"/>
        <v>243</v>
      </c>
      <c r="B245" t="s">
        <v>621</v>
      </c>
      <c r="C245" t="s">
        <v>628</v>
      </c>
      <c r="D245" t="s">
        <v>51</v>
      </c>
      <c r="E245">
        <v>2.0</v>
      </c>
      <c r="F245">
        <v>927.0</v>
      </c>
      <c r="G245">
        <v>1.0</v>
      </c>
      <c r="H245">
        <v>1.0</v>
      </c>
      <c r="I245">
        <v>1.0</v>
      </c>
      <c r="J245" t="s">
        <v>180</v>
      </c>
    </row>
    <row r="246" ht="15.75" customHeight="1">
      <c r="A246">
        <f t="shared" si="2"/>
        <v>244</v>
      </c>
      <c r="B246" t="s">
        <v>621</v>
      </c>
      <c r="C246" t="s">
        <v>629</v>
      </c>
      <c r="D246" t="s">
        <v>51</v>
      </c>
      <c r="E246">
        <v>4.0</v>
      </c>
      <c r="F246">
        <v>109410.0</v>
      </c>
      <c r="G246">
        <v>1.0</v>
      </c>
      <c r="H246">
        <v>1.0</v>
      </c>
      <c r="I246">
        <v>1.0</v>
      </c>
      <c r="J246" t="s">
        <v>630</v>
      </c>
    </row>
    <row r="247" ht="15.75" customHeight="1">
      <c r="A247">
        <f t="shared" si="2"/>
        <v>245</v>
      </c>
      <c r="B247" t="s">
        <v>621</v>
      </c>
      <c r="C247" t="s">
        <v>631</v>
      </c>
      <c r="D247" t="s">
        <v>51</v>
      </c>
      <c r="E247">
        <v>2.0</v>
      </c>
      <c r="F247">
        <v>103866.0</v>
      </c>
      <c r="G247">
        <v>1.0</v>
      </c>
      <c r="H247">
        <v>1.0</v>
      </c>
      <c r="I247">
        <v>1.0</v>
      </c>
      <c r="J247" t="s">
        <v>632</v>
      </c>
    </row>
    <row r="248" ht="15.75" customHeight="1">
      <c r="A248">
        <f t="shared" si="2"/>
        <v>246</v>
      </c>
      <c r="B248" t="s">
        <v>89</v>
      </c>
      <c r="C248" t="s">
        <v>633</v>
      </c>
      <c r="D248" t="s">
        <v>19</v>
      </c>
      <c r="E248">
        <v>364.0</v>
      </c>
      <c r="F248">
        <v>364.0</v>
      </c>
      <c r="G248">
        <v>1.0</v>
      </c>
      <c r="H248">
        <v>3.0</v>
      </c>
      <c r="I248">
        <v>2.6978</v>
      </c>
      <c r="J248" t="s">
        <v>637</v>
      </c>
    </row>
    <row r="249" ht="15.75" customHeight="1">
      <c r="A249">
        <f t="shared" si="2"/>
        <v>247</v>
      </c>
      <c r="B249" t="s">
        <v>89</v>
      </c>
      <c r="C249" t="s">
        <v>638</v>
      </c>
      <c r="D249" t="s">
        <v>51</v>
      </c>
      <c r="E249">
        <v>364.0</v>
      </c>
      <c r="F249">
        <v>364.0</v>
      </c>
      <c r="G249">
        <v>2.0</v>
      </c>
      <c r="H249">
        <v>44.0</v>
      </c>
      <c r="I249">
        <v>11.7308</v>
      </c>
      <c r="J249" t="s">
        <v>639</v>
      </c>
    </row>
    <row r="250" ht="15.75" customHeight="1">
      <c r="A250">
        <f t="shared" si="2"/>
        <v>248</v>
      </c>
      <c r="B250" t="s">
        <v>278</v>
      </c>
      <c r="C250" t="s">
        <v>640</v>
      </c>
      <c r="D250" t="s">
        <v>641</v>
      </c>
      <c r="E250">
        <v>17216.0</v>
      </c>
      <c r="F250">
        <v>17216.0</v>
      </c>
      <c r="G250">
        <v>1.0</v>
      </c>
      <c r="H250">
        <v>5.0</v>
      </c>
      <c r="I250">
        <v>4.4046</v>
      </c>
      <c r="J250" t="s">
        <v>642</v>
      </c>
    </row>
    <row r="251" ht="15.75" customHeight="1">
      <c r="A251">
        <f t="shared" si="2"/>
        <v>249</v>
      </c>
      <c r="B251" t="s">
        <v>278</v>
      </c>
      <c r="C251" t="s">
        <v>643</v>
      </c>
      <c r="D251" t="s">
        <v>51</v>
      </c>
      <c r="E251">
        <v>160.0</v>
      </c>
      <c r="F251">
        <v>16707.0</v>
      </c>
      <c r="G251">
        <v>1.0</v>
      </c>
      <c r="H251">
        <v>15.0</v>
      </c>
      <c r="I251">
        <v>9.5867</v>
      </c>
      <c r="J251" t="s">
        <v>644</v>
      </c>
    </row>
    <row r="252" ht="15.75" customHeight="1">
      <c r="A252">
        <f t="shared" si="2"/>
        <v>250</v>
      </c>
      <c r="B252" t="s">
        <v>278</v>
      </c>
      <c r="C252" t="s">
        <v>645</v>
      </c>
      <c r="D252" t="s">
        <v>51</v>
      </c>
      <c r="E252">
        <v>481.0</v>
      </c>
      <c r="F252">
        <v>14438.0</v>
      </c>
      <c r="G252">
        <v>1.0</v>
      </c>
      <c r="H252">
        <v>4.0</v>
      </c>
      <c r="I252">
        <v>2.9058</v>
      </c>
      <c r="J252" t="s">
        <v>646</v>
      </c>
    </row>
    <row r="253" ht="15.75" customHeight="1">
      <c r="A253">
        <f t="shared" si="2"/>
        <v>251</v>
      </c>
      <c r="B253" t="s">
        <v>621</v>
      </c>
      <c r="C253" t="s">
        <v>647</v>
      </c>
      <c r="D253" t="s">
        <v>51</v>
      </c>
      <c r="E253">
        <v>1.0</v>
      </c>
      <c r="F253">
        <v>25.0</v>
      </c>
      <c r="G253">
        <v>1.0</v>
      </c>
      <c r="H253">
        <v>1.0</v>
      </c>
      <c r="I253">
        <v>1.0</v>
      </c>
      <c r="J253" t="s">
        <v>648</v>
      </c>
    </row>
    <row r="254" ht="15.75" customHeight="1">
      <c r="A254">
        <f t="shared" si="2"/>
        <v>252</v>
      </c>
      <c r="B254" t="s">
        <v>621</v>
      </c>
      <c r="C254" t="s">
        <v>649</v>
      </c>
      <c r="D254" t="s">
        <v>51</v>
      </c>
      <c r="E254">
        <v>16.0</v>
      </c>
      <c r="F254">
        <v>78254.0</v>
      </c>
      <c r="G254">
        <v>1.0</v>
      </c>
      <c r="H254">
        <v>10.0</v>
      </c>
      <c r="I254">
        <v>6.6335</v>
      </c>
      <c r="J254" t="s">
        <v>650</v>
      </c>
    </row>
    <row r="255" ht="15.75" customHeight="1">
      <c r="A255">
        <f t="shared" si="2"/>
        <v>253</v>
      </c>
      <c r="B255" t="s">
        <v>621</v>
      </c>
      <c r="C255" t="s">
        <v>651</v>
      </c>
      <c r="D255" t="s">
        <v>51</v>
      </c>
      <c r="E255">
        <v>1.0</v>
      </c>
      <c r="F255">
        <v>956.0</v>
      </c>
      <c r="G255">
        <v>1.0</v>
      </c>
      <c r="H255">
        <v>1.0</v>
      </c>
      <c r="I255">
        <v>1.0</v>
      </c>
      <c r="J255" t="s">
        <v>185</v>
      </c>
    </row>
    <row r="256" ht="15.75" customHeight="1">
      <c r="A256">
        <f t="shared" si="2"/>
        <v>254</v>
      </c>
      <c r="B256" t="s">
        <v>621</v>
      </c>
      <c r="C256" t="s">
        <v>652</v>
      </c>
      <c r="D256" t="s">
        <v>51</v>
      </c>
      <c r="E256">
        <v>1.0</v>
      </c>
      <c r="F256">
        <v>967.0</v>
      </c>
      <c r="G256">
        <v>1.0</v>
      </c>
      <c r="H256">
        <v>1.0</v>
      </c>
      <c r="I256">
        <v>1.0</v>
      </c>
      <c r="J256" t="s">
        <v>185</v>
      </c>
    </row>
    <row r="257" ht="15.75" customHeight="1">
      <c r="A257">
        <f t="shared" si="2"/>
        <v>255</v>
      </c>
      <c r="B257" t="s">
        <v>621</v>
      </c>
      <c r="C257" t="s">
        <v>653</v>
      </c>
      <c r="D257" t="s">
        <v>51</v>
      </c>
      <c r="E257">
        <v>7.0</v>
      </c>
      <c r="F257">
        <v>4329.0</v>
      </c>
      <c r="G257">
        <v>3.0</v>
      </c>
      <c r="H257">
        <v>15.0</v>
      </c>
      <c r="I257">
        <v>5.2372</v>
      </c>
      <c r="J257" t="s">
        <v>654</v>
      </c>
    </row>
    <row r="258" ht="15.75" customHeight="1">
      <c r="A258">
        <f t="shared" si="2"/>
        <v>256</v>
      </c>
      <c r="B258" t="s">
        <v>621</v>
      </c>
      <c r="C258" t="s">
        <v>357</v>
      </c>
      <c r="D258" t="s">
        <v>51</v>
      </c>
      <c r="E258">
        <v>3.0</v>
      </c>
      <c r="F258">
        <v>3.0</v>
      </c>
      <c r="G258">
        <v>12.0</v>
      </c>
      <c r="H258">
        <v>20.0</v>
      </c>
      <c r="I258">
        <v>16.6667</v>
      </c>
      <c r="J258" t="s">
        <v>658</v>
      </c>
    </row>
    <row r="259" ht="15.75" customHeight="1">
      <c r="A259">
        <f t="shared" si="2"/>
        <v>257</v>
      </c>
      <c r="B259" t="s">
        <v>621</v>
      </c>
      <c r="C259" t="s">
        <v>659</v>
      </c>
      <c r="D259" t="s">
        <v>51</v>
      </c>
      <c r="E259">
        <v>17.0</v>
      </c>
      <c r="F259">
        <v>23466.0</v>
      </c>
      <c r="G259">
        <v>2.0</v>
      </c>
      <c r="H259">
        <v>13.0</v>
      </c>
      <c r="I259">
        <v>9.6295</v>
      </c>
      <c r="J259" t="s">
        <v>660</v>
      </c>
    </row>
    <row r="260" ht="15.75" customHeight="1">
      <c r="A260">
        <f t="shared" si="2"/>
        <v>258</v>
      </c>
      <c r="B260" t="s">
        <v>621</v>
      </c>
      <c r="C260" t="s">
        <v>661</v>
      </c>
      <c r="D260" t="s">
        <v>51</v>
      </c>
      <c r="E260">
        <v>2.0</v>
      </c>
      <c r="F260">
        <v>4323.0</v>
      </c>
      <c r="G260">
        <v>1.0</v>
      </c>
      <c r="H260">
        <v>1.0</v>
      </c>
      <c r="I260">
        <v>1.0</v>
      </c>
      <c r="J260" t="s">
        <v>180</v>
      </c>
    </row>
    <row r="261" ht="15.75" customHeight="1">
      <c r="A261">
        <f t="shared" si="2"/>
        <v>259</v>
      </c>
      <c r="B261" t="s">
        <v>621</v>
      </c>
      <c r="C261" t="s">
        <v>664</v>
      </c>
      <c r="D261" t="s">
        <v>51</v>
      </c>
      <c r="E261">
        <v>2.0</v>
      </c>
      <c r="F261">
        <v>5557.0</v>
      </c>
      <c r="G261">
        <v>1.0</v>
      </c>
      <c r="H261">
        <v>1.0</v>
      </c>
      <c r="I261">
        <v>1.0</v>
      </c>
      <c r="J261" t="s">
        <v>180</v>
      </c>
    </row>
    <row r="262" ht="15.75" customHeight="1">
      <c r="A262">
        <f t="shared" si="2"/>
        <v>260</v>
      </c>
      <c r="B262" t="s">
        <v>621</v>
      </c>
      <c r="C262" t="s">
        <v>669</v>
      </c>
      <c r="D262" t="s">
        <v>51</v>
      </c>
      <c r="E262">
        <v>4.0</v>
      </c>
      <c r="F262">
        <v>108117.0</v>
      </c>
      <c r="G262">
        <v>1.0</v>
      </c>
      <c r="H262">
        <v>1.0</v>
      </c>
      <c r="I262">
        <v>1.0</v>
      </c>
      <c r="J262" t="s">
        <v>672</v>
      </c>
    </row>
    <row r="263" ht="15.75" customHeight="1">
      <c r="A263">
        <f t="shared" si="2"/>
        <v>261</v>
      </c>
      <c r="B263" t="s">
        <v>621</v>
      </c>
      <c r="C263" t="s">
        <v>675</v>
      </c>
      <c r="D263" t="s">
        <v>51</v>
      </c>
      <c r="E263">
        <v>1.0</v>
      </c>
      <c r="F263">
        <v>521.0</v>
      </c>
      <c r="G263">
        <v>1.0</v>
      </c>
      <c r="H263">
        <v>1.0</v>
      </c>
      <c r="I263">
        <v>1.0</v>
      </c>
      <c r="J263" t="s">
        <v>677</v>
      </c>
    </row>
    <row r="264" ht="15.75" customHeight="1">
      <c r="A264">
        <f t="shared" si="2"/>
        <v>262</v>
      </c>
      <c r="B264" t="s">
        <v>621</v>
      </c>
      <c r="C264" t="s">
        <v>680</v>
      </c>
      <c r="D264" t="s">
        <v>220</v>
      </c>
      <c r="E264">
        <v>2.0</v>
      </c>
      <c r="F264">
        <v>207093.0</v>
      </c>
      <c r="G264">
        <v>1.0</v>
      </c>
      <c r="H264">
        <v>1.0</v>
      </c>
      <c r="I264">
        <v>1.0</v>
      </c>
      <c r="J264" t="s">
        <v>178</v>
      </c>
    </row>
    <row r="265" ht="15.75" customHeight="1">
      <c r="A265">
        <f t="shared" si="2"/>
        <v>263</v>
      </c>
      <c r="B265" t="s">
        <v>621</v>
      </c>
      <c r="C265" t="s">
        <v>683</v>
      </c>
      <c r="D265" t="s">
        <v>220</v>
      </c>
      <c r="E265">
        <v>1.0</v>
      </c>
      <c r="F265">
        <v>5056.0</v>
      </c>
      <c r="G265">
        <v>1.0</v>
      </c>
      <c r="H265">
        <v>1.0</v>
      </c>
      <c r="I265">
        <v>1.0</v>
      </c>
      <c r="J265" t="s">
        <v>685</v>
      </c>
    </row>
    <row r="266" ht="15.75" customHeight="1">
      <c r="A266">
        <f t="shared" si="2"/>
        <v>264</v>
      </c>
      <c r="B266" t="s">
        <v>621</v>
      </c>
      <c r="C266" t="s">
        <v>686</v>
      </c>
      <c r="D266" t="s">
        <v>51</v>
      </c>
      <c r="E266">
        <v>2.0</v>
      </c>
      <c r="F266">
        <v>16272.0</v>
      </c>
      <c r="G266">
        <v>1.0</v>
      </c>
      <c r="H266">
        <v>1.0</v>
      </c>
      <c r="I266">
        <v>1.0</v>
      </c>
      <c r="J266" t="s">
        <v>180</v>
      </c>
    </row>
    <row r="267" ht="15.75" customHeight="1">
      <c r="A267">
        <f t="shared" si="2"/>
        <v>265</v>
      </c>
      <c r="B267" t="s">
        <v>621</v>
      </c>
      <c r="C267" t="s">
        <v>691</v>
      </c>
      <c r="D267" t="s">
        <v>220</v>
      </c>
      <c r="E267">
        <v>2.0</v>
      </c>
      <c r="F267">
        <v>40326.0</v>
      </c>
      <c r="G267">
        <v>1.0</v>
      </c>
      <c r="H267">
        <v>1.0</v>
      </c>
      <c r="I267">
        <v>1.0</v>
      </c>
      <c r="J267" t="s">
        <v>180</v>
      </c>
    </row>
    <row r="268" ht="15.75" customHeight="1">
      <c r="A268">
        <f t="shared" si="2"/>
        <v>266</v>
      </c>
      <c r="B268" t="s">
        <v>621</v>
      </c>
      <c r="C268" t="s">
        <v>212</v>
      </c>
      <c r="D268" t="s">
        <v>51</v>
      </c>
      <c r="E268">
        <v>12.0</v>
      </c>
      <c r="F268">
        <v>14700.0</v>
      </c>
      <c r="G268">
        <v>3.0</v>
      </c>
      <c r="H268">
        <v>43.0</v>
      </c>
      <c r="I268">
        <v>9.9618</v>
      </c>
      <c r="J268" t="s">
        <v>693</v>
      </c>
    </row>
    <row r="269" ht="15.75" customHeight="1">
      <c r="A269">
        <f t="shared" si="2"/>
        <v>267</v>
      </c>
      <c r="B269" t="s">
        <v>278</v>
      </c>
      <c r="C269" t="s">
        <v>694</v>
      </c>
      <c r="D269" t="s">
        <v>51</v>
      </c>
      <c r="E269">
        <v>932.0</v>
      </c>
      <c r="F269">
        <v>17216.0</v>
      </c>
      <c r="G269">
        <v>1.0</v>
      </c>
      <c r="H269">
        <v>21.0</v>
      </c>
      <c r="I269">
        <v>11.0403</v>
      </c>
      <c r="J269" t="s">
        <v>695</v>
      </c>
    </row>
    <row r="270" ht="15.75" customHeight="1">
      <c r="A270">
        <f t="shared" si="2"/>
        <v>268</v>
      </c>
      <c r="B270" t="s">
        <v>278</v>
      </c>
      <c r="C270" t="s">
        <v>696</v>
      </c>
      <c r="D270" t="s">
        <v>51</v>
      </c>
      <c r="E270">
        <v>106.0</v>
      </c>
      <c r="F270">
        <v>3578.0</v>
      </c>
      <c r="G270">
        <v>1.0</v>
      </c>
      <c r="H270">
        <v>25.0</v>
      </c>
      <c r="I270">
        <v>8.5841</v>
      </c>
      <c r="J270" t="s">
        <v>697</v>
      </c>
    </row>
    <row r="271" ht="15.75" customHeight="1">
      <c r="A271">
        <f t="shared" si="2"/>
        <v>269</v>
      </c>
      <c r="B271" t="s">
        <v>278</v>
      </c>
      <c r="C271" t="s">
        <v>698</v>
      </c>
      <c r="D271" t="s">
        <v>51</v>
      </c>
      <c r="E271">
        <v>14999.0</v>
      </c>
      <c r="F271">
        <v>17216.0</v>
      </c>
      <c r="G271">
        <v>1.0</v>
      </c>
      <c r="H271">
        <v>22.0</v>
      </c>
      <c r="I271">
        <v>9.5598</v>
      </c>
      <c r="J271" t="s">
        <v>699</v>
      </c>
    </row>
    <row r="272" ht="15.75" customHeight="1">
      <c r="A272">
        <f t="shared" si="2"/>
        <v>270</v>
      </c>
      <c r="B272" t="s">
        <v>278</v>
      </c>
      <c r="C272" t="s">
        <v>702</v>
      </c>
      <c r="D272" t="s">
        <v>51</v>
      </c>
      <c r="E272">
        <v>626.0</v>
      </c>
      <c r="F272">
        <v>2636.0</v>
      </c>
      <c r="G272">
        <v>4.0</v>
      </c>
      <c r="H272">
        <v>25.0</v>
      </c>
      <c r="I272">
        <v>11.1616</v>
      </c>
      <c r="J272" t="s">
        <v>705</v>
      </c>
    </row>
    <row r="273" ht="15.75" customHeight="1">
      <c r="A273">
        <f t="shared" si="2"/>
        <v>271</v>
      </c>
      <c r="B273" t="s">
        <v>278</v>
      </c>
      <c r="C273" t="s">
        <v>706</v>
      </c>
      <c r="D273" t="s">
        <v>33</v>
      </c>
      <c r="E273">
        <v>107.0</v>
      </c>
      <c r="F273">
        <v>2466.0</v>
      </c>
      <c r="G273">
        <v>19.0</v>
      </c>
      <c r="H273">
        <v>19.0</v>
      </c>
      <c r="I273">
        <v>19.0</v>
      </c>
      <c r="J273" t="s">
        <v>710</v>
      </c>
    </row>
    <row r="274" ht="15.75" customHeight="1">
      <c r="A274">
        <f t="shared" si="2"/>
        <v>272</v>
      </c>
      <c r="B274" t="s">
        <v>621</v>
      </c>
      <c r="C274" t="s">
        <v>711</v>
      </c>
      <c r="D274" t="s">
        <v>51</v>
      </c>
      <c r="E274">
        <v>2.0</v>
      </c>
      <c r="F274">
        <v>9009.0</v>
      </c>
      <c r="G274">
        <v>1.0</v>
      </c>
      <c r="H274">
        <v>1.0</v>
      </c>
      <c r="I274">
        <v>1.0</v>
      </c>
      <c r="J274" t="s">
        <v>178</v>
      </c>
    </row>
    <row r="275" ht="15.75" customHeight="1">
      <c r="A275">
        <f t="shared" si="2"/>
        <v>273</v>
      </c>
      <c r="B275" t="s">
        <v>621</v>
      </c>
      <c r="C275" t="s">
        <v>712</v>
      </c>
      <c r="D275" t="s">
        <v>19</v>
      </c>
      <c r="E275">
        <v>18.0</v>
      </c>
      <c r="F275">
        <v>195810.0</v>
      </c>
      <c r="G275">
        <v>6.0</v>
      </c>
      <c r="H275">
        <v>6.0</v>
      </c>
      <c r="I275">
        <v>6.0</v>
      </c>
      <c r="J275" t="s">
        <v>713</v>
      </c>
    </row>
    <row r="276" ht="15.75" customHeight="1">
      <c r="A276">
        <f t="shared" si="2"/>
        <v>274</v>
      </c>
      <c r="B276" t="s">
        <v>621</v>
      </c>
      <c r="C276" t="s">
        <v>715</v>
      </c>
      <c r="D276" t="s">
        <v>220</v>
      </c>
      <c r="E276">
        <v>2.0</v>
      </c>
      <c r="F276">
        <v>14053.0</v>
      </c>
      <c r="G276">
        <v>1.0</v>
      </c>
      <c r="H276">
        <v>1.0</v>
      </c>
      <c r="I276">
        <v>1.0</v>
      </c>
      <c r="J276" t="s">
        <v>180</v>
      </c>
    </row>
    <row r="277" ht="15.75" customHeight="1">
      <c r="A277">
        <f t="shared" si="2"/>
        <v>275</v>
      </c>
      <c r="B277" t="s">
        <v>621</v>
      </c>
      <c r="C277" t="s">
        <v>718</v>
      </c>
      <c r="D277" t="s">
        <v>51</v>
      </c>
      <c r="E277">
        <v>1.0</v>
      </c>
      <c r="F277">
        <v>4109.0</v>
      </c>
      <c r="G277">
        <v>38.0</v>
      </c>
      <c r="H277">
        <v>38.0</v>
      </c>
      <c r="I277">
        <v>38.0</v>
      </c>
      <c r="J277" t="s">
        <v>719</v>
      </c>
    </row>
    <row r="278" ht="15.75" customHeight="1">
      <c r="A278">
        <f t="shared" si="2"/>
        <v>276</v>
      </c>
      <c r="B278" t="s">
        <v>621</v>
      </c>
      <c r="C278" t="s">
        <v>720</v>
      </c>
      <c r="D278" t="s">
        <v>220</v>
      </c>
      <c r="E278">
        <v>2.0</v>
      </c>
      <c r="F278">
        <v>1394.0</v>
      </c>
      <c r="G278">
        <v>1.0</v>
      </c>
      <c r="H278">
        <v>1.0</v>
      </c>
      <c r="I278">
        <v>1.0</v>
      </c>
      <c r="J278" t="s">
        <v>180</v>
      </c>
    </row>
    <row r="279" ht="15.75" customHeight="1">
      <c r="A279">
        <f t="shared" si="2"/>
        <v>277</v>
      </c>
      <c r="B279" t="s">
        <v>621</v>
      </c>
      <c r="C279" t="s">
        <v>721</v>
      </c>
      <c r="D279" t="s">
        <v>19</v>
      </c>
      <c r="E279">
        <v>8.0</v>
      </c>
      <c r="F279">
        <v>8.0</v>
      </c>
      <c r="G279">
        <v>5.0</v>
      </c>
      <c r="H279">
        <v>5.0</v>
      </c>
      <c r="I279">
        <v>5.0</v>
      </c>
      <c r="J279" t="s">
        <v>722</v>
      </c>
    </row>
    <row r="280" ht="15.75" customHeight="1">
      <c r="A280">
        <f t="shared" si="2"/>
        <v>278</v>
      </c>
      <c r="B280" t="s">
        <v>621</v>
      </c>
      <c r="C280" t="s">
        <v>723</v>
      </c>
      <c r="D280" t="s">
        <v>220</v>
      </c>
      <c r="E280">
        <v>1.0</v>
      </c>
      <c r="F280">
        <v>14943.0</v>
      </c>
      <c r="G280">
        <v>1.0</v>
      </c>
      <c r="H280">
        <v>1.0</v>
      </c>
      <c r="I280">
        <v>1.0</v>
      </c>
      <c r="J280" t="s">
        <v>185</v>
      </c>
    </row>
    <row r="281" ht="15.75" customHeight="1">
      <c r="A281">
        <f t="shared" si="2"/>
        <v>279</v>
      </c>
      <c r="B281" t="s">
        <v>621</v>
      </c>
      <c r="C281" t="s">
        <v>724</v>
      </c>
      <c r="D281" t="s">
        <v>220</v>
      </c>
      <c r="E281">
        <v>1.0</v>
      </c>
      <c r="F281">
        <v>11679.0</v>
      </c>
      <c r="G281">
        <v>1.0</v>
      </c>
      <c r="H281">
        <v>1.0</v>
      </c>
      <c r="I281">
        <v>1.0</v>
      </c>
      <c r="J281" t="s">
        <v>185</v>
      </c>
    </row>
    <row r="282" ht="15.75" customHeight="1">
      <c r="A282">
        <f t="shared" si="2"/>
        <v>280</v>
      </c>
      <c r="B282" t="s">
        <v>621</v>
      </c>
      <c r="C282" t="s">
        <v>725</v>
      </c>
      <c r="D282" t="s">
        <v>220</v>
      </c>
      <c r="E282">
        <v>2.0</v>
      </c>
      <c r="F282">
        <v>1060.0</v>
      </c>
      <c r="G282">
        <v>1.0</v>
      </c>
      <c r="H282">
        <v>1.0</v>
      </c>
      <c r="I282">
        <v>1.0</v>
      </c>
      <c r="J282" t="s">
        <v>180</v>
      </c>
    </row>
    <row r="283" ht="15.75" customHeight="1">
      <c r="A283">
        <f t="shared" si="2"/>
        <v>281</v>
      </c>
      <c r="B283" t="s">
        <v>621</v>
      </c>
      <c r="C283" t="s">
        <v>726</v>
      </c>
      <c r="D283" t="s">
        <v>220</v>
      </c>
      <c r="E283">
        <v>2.0</v>
      </c>
      <c r="F283">
        <v>1126.0</v>
      </c>
      <c r="G283">
        <v>1.0</v>
      </c>
      <c r="H283">
        <v>1.0</v>
      </c>
      <c r="I283">
        <v>1.0</v>
      </c>
      <c r="J283" t="s">
        <v>178</v>
      </c>
    </row>
    <row r="284" ht="15.75" customHeight="1">
      <c r="A284">
        <f t="shared" si="2"/>
        <v>282</v>
      </c>
      <c r="B284" t="s">
        <v>621</v>
      </c>
      <c r="C284" t="s">
        <v>727</v>
      </c>
      <c r="D284" t="s">
        <v>220</v>
      </c>
      <c r="E284">
        <v>1.0</v>
      </c>
      <c r="F284">
        <v>1177.0</v>
      </c>
      <c r="G284">
        <v>1.0</v>
      </c>
      <c r="H284">
        <v>1.0</v>
      </c>
      <c r="I284">
        <v>1.0</v>
      </c>
      <c r="J284" t="s">
        <v>185</v>
      </c>
    </row>
    <row r="285" ht="15.75" customHeight="1">
      <c r="A285">
        <f t="shared" si="2"/>
        <v>283</v>
      </c>
      <c r="B285" t="s">
        <v>728</v>
      </c>
      <c r="C285" t="s">
        <v>225</v>
      </c>
      <c r="D285" t="s">
        <v>54</v>
      </c>
      <c r="E285">
        <v>115.0</v>
      </c>
      <c r="F285">
        <v>2518.0</v>
      </c>
      <c r="G285">
        <v>1.0</v>
      </c>
      <c r="H285">
        <v>3.0</v>
      </c>
      <c r="I285">
        <v>1.506</v>
      </c>
      <c r="J285" t="s">
        <v>729</v>
      </c>
    </row>
    <row r="286" ht="15.75" customHeight="1">
      <c r="A286">
        <f t="shared" si="2"/>
        <v>284</v>
      </c>
      <c r="B286" t="s">
        <v>728</v>
      </c>
      <c r="C286" t="s">
        <v>227</v>
      </c>
      <c r="D286" t="s">
        <v>54</v>
      </c>
      <c r="E286">
        <v>101.0</v>
      </c>
      <c r="F286">
        <v>3175.0</v>
      </c>
      <c r="G286">
        <v>1.0</v>
      </c>
      <c r="H286">
        <v>3.0</v>
      </c>
      <c r="I286">
        <v>1.7285</v>
      </c>
      <c r="J286" t="s">
        <v>730</v>
      </c>
    </row>
    <row r="287" ht="15.75" customHeight="1">
      <c r="A287">
        <f t="shared" si="2"/>
        <v>285</v>
      </c>
      <c r="B287" t="s">
        <v>278</v>
      </c>
      <c r="C287" t="s">
        <v>732</v>
      </c>
      <c r="D287" t="s">
        <v>33</v>
      </c>
      <c r="E287">
        <v>89.0</v>
      </c>
      <c r="F287">
        <v>2290.0</v>
      </c>
      <c r="G287">
        <v>19.0</v>
      </c>
      <c r="H287">
        <v>19.0</v>
      </c>
      <c r="I287">
        <v>19.0</v>
      </c>
      <c r="J287" t="s">
        <v>733</v>
      </c>
    </row>
    <row r="288" ht="15.75" customHeight="1">
      <c r="A288">
        <f t="shared" si="2"/>
        <v>286</v>
      </c>
      <c r="B288" t="s">
        <v>278</v>
      </c>
      <c r="C288" t="s">
        <v>734</v>
      </c>
      <c r="D288" t="s">
        <v>33</v>
      </c>
      <c r="E288">
        <v>322.0</v>
      </c>
      <c r="F288">
        <v>982.0</v>
      </c>
      <c r="G288">
        <v>19.0</v>
      </c>
      <c r="H288">
        <v>19.0</v>
      </c>
      <c r="I288">
        <v>19.0</v>
      </c>
      <c r="J288" t="s">
        <v>735</v>
      </c>
    </row>
    <row r="289" ht="15.75" customHeight="1">
      <c r="A289">
        <f t="shared" si="2"/>
        <v>287</v>
      </c>
      <c r="B289" t="s">
        <v>278</v>
      </c>
      <c r="C289" t="s">
        <v>737</v>
      </c>
      <c r="D289" t="s">
        <v>33</v>
      </c>
      <c r="E289">
        <v>113.0</v>
      </c>
      <c r="F289">
        <v>3623.0</v>
      </c>
      <c r="G289">
        <v>19.0</v>
      </c>
      <c r="H289">
        <v>19.0</v>
      </c>
      <c r="I289">
        <v>19.0</v>
      </c>
      <c r="J289" t="s">
        <v>738</v>
      </c>
    </row>
    <row r="290" ht="15.75" customHeight="1">
      <c r="A290">
        <f t="shared" si="2"/>
        <v>288</v>
      </c>
      <c r="B290" t="s">
        <v>278</v>
      </c>
      <c r="C290" t="s">
        <v>739</v>
      </c>
      <c r="D290" t="s">
        <v>33</v>
      </c>
      <c r="E290">
        <v>187.0</v>
      </c>
      <c r="F290">
        <v>5790.0</v>
      </c>
      <c r="G290">
        <v>19.0</v>
      </c>
      <c r="H290">
        <v>19.0</v>
      </c>
      <c r="I290">
        <v>19.0</v>
      </c>
      <c r="J290" t="s">
        <v>740</v>
      </c>
    </row>
    <row r="291" ht="15.75" customHeight="1">
      <c r="A291">
        <f t="shared" si="2"/>
        <v>289</v>
      </c>
      <c r="B291" t="s">
        <v>278</v>
      </c>
      <c r="C291" t="s">
        <v>741</v>
      </c>
      <c r="D291" t="s">
        <v>51</v>
      </c>
      <c r="E291">
        <v>581.0</v>
      </c>
      <c r="F291">
        <v>2281.0</v>
      </c>
      <c r="G291">
        <v>3.0</v>
      </c>
      <c r="H291">
        <v>120.0</v>
      </c>
      <c r="I291">
        <v>41.7278</v>
      </c>
      <c r="J291" t="s">
        <v>742</v>
      </c>
    </row>
    <row r="292" ht="15.75" customHeight="1">
      <c r="A292">
        <f t="shared" si="2"/>
        <v>290</v>
      </c>
      <c r="B292" t="s">
        <v>728</v>
      </c>
      <c r="C292" t="s">
        <v>229</v>
      </c>
      <c r="D292" t="s">
        <v>51</v>
      </c>
      <c r="E292">
        <v>11.0</v>
      </c>
      <c r="F292">
        <v>3745.0</v>
      </c>
      <c r="G292">
        <v>4.0</v>
      </c>
      <c r="H292">
        <v>11.0</v>
      </c>
      <c r="I292">
        <v>4.4628</v>
      </c>
      <c r="J292" t="s">
        <v>744</v>
      </c>
    </row>
    <row r="293" ht="15.75" customHeight="1">
      <c r="A293">
        <f t="shared" si="2"/>
        <v>291</v>
      </c>
      <c r="B293" t="s">
        <v>728</v>
      </c>
      <c r="C293" t="s">
        <v>150</v>
      </c>
      <c r="D293" t="s">
        <v>51</v>
      </c>
      <c r="E293">
        <v>6.0</v>
      </c>
      <c r="F293">
        <v>3745.0</v>
      </c>
      <c r="G293">
        <v>4.0</v>
      </c>
      <c r="H293">
        <v>11.0</v>
      </c>
      <c r="I293">
        <v>4.3583</v>
      </c>
      <c r="J293" t="s">
        <v>745</v>
      </c>
    </row>
    <row r="294" ht="15.75" customHeight="1">
      <c r="A294">
        <f t="shared" si="2"/>
        <v>292</v>
      </c>
      <c r="B294" t="s">
        <v>728</v>
      </c>
      <c r="C294" t="s">
        <v>746</v>
      </c>
      <c r="D294" t="s">
        <v>220</v>
      </c>
      <c r="E294">
        <v>2.0</v>
      </c>
      <c r="F294">
        <v>3745.0</v>
      </c>
      <c r="G294">
        <v>1.0</v>
      </c>
      <c r="H294">
        <v>1.0</v>
      </c>
      <c r="I294">
        <v>1.0</v>
      </c>
      <c r="J294" t="s">
        <v>180</v>
      </c>
    </row>
    <row r="295" ht="15.75" customHeight="1">
      <c r="A295">
        <f t="shared" si="2"/>
        <v>293</v>
      </c>
      <c r="B295" t="s">
        <v>728</v>
      </c>
      <c r="C295" t="s">
        <v>747</v>
      </c>
      <c r="D295" t="s">
        <v>220</v>
      </c>
      <c r="E295">
        <v>2.0</v>
      </c>
      <c r="F295">
        <v>3236.0</v>
      </c>
      <c r="G295">
        <v>1.0</v>
      </c>
      <c r="H295">
        <v>1.0</v>
      </c>
      <c r="I295">
        <v>1.0</v>
      </c>
      <c r="J295" t="s">
        <v>180</v>
      </c>
    </row>
    <row r="296" ht="15.75" customHeight="1">
      <c r="A296">
        <f t="shared" si="2"/>
        <v>294</v>
      </c>
      <c r="B296" t="s">
        <v>748</v>
      </c>
      <c r="C296" t="s">
        <v>89</v>
      </c>
      <c r="D296" t="s">
        <v>51</v>
      </c>
      <c r="E296">
        <v>4.0</v>
      </c>
      <c r="F296">
        <v>210.0</v>
      </c>
      <c r="G296">
        <v>7.0</v>
      </c>
      <c r="H296">
        <v>16.0</v>
      </c>
      <c r="I296">
        <v>9.8571</v>
      </c>
      <c r="J296" t="s">
        <v>749</v>
      </c>
    </row>
    <row r="297" ht="15.75" customHeight="1">
      <c r="A297">
        <f t="shared" si="2"/>
        <v>295</v>
      </c>
      <c r="B297" t="s">
        <v>748</v>
      </c>
      <c r="C297" t="s">
        <v>66</v>
      </c>
      <c r="D297" t="s">
        <v>51</v>
      </c>
      <c r="E297">
        <v>1.0</v>
      </c>
      <c r="F297">
        <v>179.0</v>
      </c>
      <c r="G297">
        <v>9.0</v>
      </c>
      <c r="H297">
        <v>9.0</v>
      </c>
      <c r="I297">
        <v>9.0</v>
      </c>
      <c r="J297" t="s">
        <v>751</v>
      </c>
    </row>
    <row r="298" ht="15.75" customHeight="1">
      <c r="A298">
        <f t="shared" si="2"/>
        <v>296</v>
      </c>
      <c r="B298" t="s">
        <v>748</v>
      </c>
      <c r="C298" t="s">
        <v>752</v>
      </c>
      <c r="D298" t="s">
        <v>51</v>
      </c>
      <c r="E298">
        <v>12.0</v>
      </c>
      <c r="F298">
        <v>149.0</v>
      </c>
      <c r="G298">
        <v>5.0</v>
      </c>
      <c r="H298">
        <v>33.0</v>
      </c>
      <c r="I298">
        <v>12.8322</v>
      </c>
      <c r="J298" t="s">
        <v>753</v>
      </c>
    </row>
    <row r="299" ht="15.75" customHeight="1">
      <c r="A299">
        <f t="shared" si="2"/>
        <v>297</v>
      </c>
      <c r="B299" t="s">
        <v>748</v>
      </c>
      <c r="C299" t="s">
        <v>755</v>
      </c>
      <c r="D299" t="s">
        <v>51</v>
      </c>
      <c r="E299">
        <v>5.0</v>
      </c>
      <c r="F299">
        <v>190.0</v>
      </c>
      <c r="G299">
        <v>6.0</v>
      </c>
      <c r="H299">
        <v>8.0</v>
      </c>
      <c r="I299">
        <v>6.8895</v>
      </c>
      <c r="J299" t="s">
        <v>756</v>
      </c>
    </row>
    <row r="300" ht="15.75" customHeight="1">
      <c r="A300">
        <f t="shared" si="2"/>
        <v>298</v>
      </c>
      <c r="B300" t="s">
        <v>748</v>
      </c>
      <c r="C300" t="s">
        <v>757</v>
      </c>
      <c r="D300" t="s">
        <v>51</v>
      </c>
      <c r="E300">
        <v>111.0</v>
      </c>
      <c r="F300">
        <v>113.0</v>
      </c>
      <c r="G300">
        <v>1.0</v>
      </c>
      <c r="H300">
        <v>3.0</v>
      </c>
      <c r="I300">
        <v>1.9027</v>
      </c>
      <c r="J300" t="s">
        <v>758</v>
      </c>
    </row>
    <row r="301" ht="15.75" customHeight="1">
      <c r="A301">
        <f t="shared" si="2"/>
        <v>299</v>
      </c>
      <c r="B301" t="s">
        <v>748</v>
      </c>
      <c r="C301" t="s">
        <v>339</v>
      </c>
      <c r="D301" t="s">
        <v>51</v>
      </c>
      <c r="E301">
        <v>3.0</v>
      </c>
      <c r="F301">
        <v>183.0</v>
      </c>
      <c r="G301">
        <v>3.0</v>
      </c>
      <c r="H301">
        <v>7.0</v>
      </c>
      <c r="I301">
        <v>3.4153</v>
      </c>
      <c r="J301" t="s">
        <v>759</v>
      </c>
    </row>
    <row r="302" ht="15.75" customHeight="1">
      <c r="A302">
        <f t="shared" si="2"/>
        <v>300</v>
      </c>
      <c r="B302" t="s">
        <v>748</v>
      </c>
      <c r="C302" t="s">
        <v>341</v>
      </c>
      <c r="D302" t="s">
        <v>51</v>
      </c>
      <c r="E302">
        <v>5.0</v>
      </c>
      <c r="F302">
        <v>183.0</v>
      </c>
      <c r="G302">
        <v>3.0</v>
      </c>
      <c r="H302">
        <v>7.0</v>
      </c>
      <c r="I302">
        <v>3.4208</v>
      </c>
      <c r="J302" t="s">
        <v>760</v>
      </c>
    </row>
    <row r="303" ht="15.75" customHeight="1">
      <c r="A303">
        <f t="shared" si="2"/>
        <v>301</v>
      </c>
      <c r="B303" t="s">
        <v>748</v>
      </c>
      <c r="C303" t="s">
        <v>761</v>
      </c>
      <c r="D303" t="s">
        <v>51</v>
      </c>
      <c r="E303">
        <v>8.0</v>
      </c>
      <c r="F303">
        <v>140.0</v>
      </c>
      <c r="G303">
        <v>2.0</v>
      </c>
      <c r="H303">
        <v>3.0</v>
      </c>
      <c r="I303">
        <v>2.6714</v>
      </c>
      <c r="J303" t="s">
        <v>762</v>
      </c>
    </row>
    <row r="304" ht="15.75" customHeight="1">
      <c r="A304">
        <f t="shared" si="2"/>
        <v>302</v>
      </c>
      <c r="B304" t="s">
        <v>748</v>
      </c>
      <c r="C304" t="s">
        <v>236</v>
      </c>
      <c r="D304" t="s">
        <v>19</v>
      </c>
      <c r="E304">
        <v>210.0</v>
      </c>
      <c r="F304">
        <v>210.0</v>
      </c>
      <c r="G304">
        <v>1.0</v>
      </c>
      <c r="H304">
        <v>3.0</v>
      </c>
      <c r="I304">
        <v>2.5</v>
      </c>
      <c r="J304" t="s">
        <v>764</v>
      </c>
    </row>
    <row r="305" ht="15.75" customHeight="1">
      <c r="A305">
        <f t="shared" si="2"/>
        <v>303</v>
      </c>
      <c r="B305" t="s">
        <v>278</v>
      </c>
      <c r="C305" t="s">
        <v>552</v>
      </c>
      <c r="D305" t="s">
        <v>51</v>
      </c>
      <c r="E305">
        <v>384.0</v>
      </c>
      <c r="F305">
        <v>2755.0</v>
      </c>
      <c r="G305">
        <v>6.0</v>
      </c>
      <c r="H305">
        <v>249.0</v>
      </c>
      <c r="I305">
        <v>26.5985</v>
      </c>
      <c r="J305" t="s">
        <v>767</v>
      </c>
    </row>
    <row r="306" ht="15.75" customHeight="1">
      <c r="A306">
        <f t="shared" si="2"/>
        <v>304</v>
      </c>
      <c r="B306" t="s">
        <v>278</v>
      </c>
      <c r="C306" t="s">
        <v>231</v>
      </c>
      <c r="D306" t="s">
        <v>33</v>
      </c>
      <c r="E306">
        <v>549.0</v>
      </c>
      <c r="F306">
        <v>14388.0</v>
      </c>
      <c r="G306">
        <v>19.0</v>
      </c>
      <c r="H306">
        <v>19.0</v>
      </c>
      <c r="I306">
        <v>19.0</v>
      </c>
      <c r="J306" t="s">
        <v>768</v>
      </c>
    </row>
    <row r="307" ht="15.75" customHeight="1">
      <c r="A307">
        <f t="shared" si="2"/>
        <v>305</v>
      </c>
      <c r="B307" t="s">
        <v>278</v>
      </c>
      <c r="C307" t="s">
        <v>234</v>
      </c>
      <c r="D307" t="s">
        <v>33</v>
      </c>
      <c r="E307">
        <v>216.0</v>
      </c>
      <c r="F307">
        <v>15564.0</v>
      </c>
      <c r="G307">
        <v>19.0</v>
      </c>
      <c r="H307">
        <v>19.0</v>
      </c>
      <c r="I307">
        <v>19.0</v>
      </c>
      <c r="J307" t="s">
        <v>770</v>
      </c>
    </row>
    <row r="308" ht="15.75" customHeight="1">
      <c r="A308">
        <f t="shared" si="2"/>
        <v>306</v>
      </c>
      <c r="B308" t="s">
        <v>343</v>
      </c>
      <c r="C308" t="s">
        <v>772</v>
      </c>
      <c r="D308" t="s">
        <v>19</v>
      </c>
      <c r="E308">
        <v>1727318.0</v>
      </c>
      <c r="F308">
        <v>1727318.0</v>
      </c>
      <c r="G308">
        <v>1.0</v>
      </c>
      <c r="H308">
        <v>7.0</v>
      </c>
      <c r="I308">
        <v>6.3654</v>
      </c>
      <c r="J308" t="s">
        <v>773</v>
      </c>
    </row>
    <row r="309" ht="15.75" customHeight="1">
      <c r="A309">
        <f t="shared" si="2"/>
        <v>307</v>
      </c>
      <c r="B309" t="s">
        <v>343</v>
      </c>
      <c r="C309" t="s">
        <v>289</v>
      </c>
      <c r="D309" t="s">
        <v>19</v>
      </c>
      <c r="E309">
        <v>1103680.0</v>
      </c>
      <c r="F309">
        <v>1727318.0</v>
      </c>
      <c r="G309">
        <v>1.0</v>
      </c>
      <c r="H309">
        <v>7.0</v>
      </c>
      <c r="I309">
        <v>5.9648</v>
      </c>
      <c r="J309" t="s">
        <v>777</v>
      </c>
    </row>
    <row r="310" ht="15.75" customHeight="1">
      <c r="A310">
        <f t="shared" si="2"/>
        <v>308</v>
      </c>
      <c r="B310" t="s">
        <v>778</v>
      </c>
      <c r="C310" t="s">
        <v>680</v>
      </c>
      <c r="D310" t="s">
        <v>220</v>
      </c>
      <c r="E310">
        <v>2.0</v>
      </c>
      <c r="F310">
        <v>198014.0</v>
      </c>
      <c r="G310">
        <v>1.0</v>
      </c>
      <c r="H310">
        <v>1.0</v>
      </c>
      <c r="I310">
        <v>1.0</v>
      </c>
      <c r="J310" t="s">
        <v>178</v>
      </c>
    </row>
    <row r="311" ht="15.75" customHeight="1">
      <c r="A311">
        <f t="shared" si="2"/>
        <v>309</v>
      </c>
      <c r="B311" t="s">
        <v>778</v>
      </c>
      <c r="C311" t="s">
        <v>779</v>
      </c>
      <c r="D311" t="s">
        <v>51</v>
      </c>
      <c r="E311">
        <v>48.0</v>
      </c>
      <c r="F311">
        <v>207063.0</v>
      </c>
      <c r="G311">
        <v>1.0</v>
      </c>
      <c r="H311">
        <v>11.0</v>
      </c>
      <c r="I311">
        <v>3.3917</v>
      </c>
      <c r="J311" t="s">
        <v>780</v>
      </c>
    </row>
    <row r="312" ht="15.75" customHeight="1">
      <c r="A312">
        <f t="shared" si="2"/>
        <v>310</v>
      </c>
      <c r="B312" t="s">
        <v>778</v>
      </c>
      <c r="C312" t="s">
        <v>782</v>
      </c>
      <c r="D312" t="s">
        <v>220</v>
      </c>
      <c r="E312">
        <v>2.0</v>
      </c>
      <c r="F312">
        <v>207064.0</v>
      </c>
      <c r="G312">
        <v>1.0</v>
      </c>
      <c r="H312">
        <v>1.0</v>
      </c>
      <c r="I312">
        <v>1.0</v>
      </c>
      <c r="J312" t="s">
        <v>180</v>
      </c>
    </row>
    <row r="313" ht="15.75" customHeight="1">
      <c r="A313">
        <f t="shared" si="2"/>
        <v>311</v>
      </c>
      <c r="B313" t="s">
        <v>778</v>
      </c>
      <c r="C313" t="s">
        <v>783</v>
      </c>
      <c r="D313" t="s">
        <v>51</v>
      </c>
      <c r="E313">
        <v>29.0</v>
      </c>
      <c r="F313">
        <v>206750.0</v>
      </c>
      <c r="G313">
        <v>2.0</v>
      </c>
      <c r="H313">
        <v>17.0</v>
      </c>
      <c r="I313">
        <v>10.6135</v>
      </c>
      <c r="J313" t="s">
        <v>784</v>
      </c>
    </row>
    <row r="314" ht="15.75" customHeight="1">
      <c r="A314">
        <f t="shared" si="2"/>
        <v>312</v>
      </c>
      <c r="B314" t="s">
        <v>778</v>
      </c>
      <c r="C314" t="s">
        <v>786</v>
      </c>
      <c r="D314" t="s">
        <v>51</v>
      </c>
      <c r="E314">
        <v>13.0</v>
      </c>
      <c r="F314">
        <v>9813.0</v>
      </c>
      <c r="G314">
        <v>6.0</v>
      </c>
      <c r="H314">
        <v>24.0</v>
      </c>
      <c r="I314">
        <v>11.4853</v>
      </c>
      <c r="J314" t="s">
        <v>787</v>
      </c>
    </row>
    <row r="315" ht="15.75" customHeight="1">
      <c r="A315">
        <f t="shared" si="2"/>
        <v>313</v>
      </c>
      <c r="B315" t="s">
        <v>778</v>
      </c>
      <c r="C315" t="s">
        <v>623</v>
      </c>
      <c r="D315" t="s">
        <v>54</v>
      </c>
      <c r="E315">
        <v>48.0</v>
      </c>
      <c r="F315">
        <v>207063.0</v>
      </c>
      <c r="G315">
        <v>1.0</v>
      </c>
      <c r="H315">
        <v>3.0</v>
      </c>
      <c r="I315">
        <v>2.0002</v>
      </c>
      <c r="J315" t="s">
        <v>788</v>
      </c>
    </row>
    <row r="316" ht="15.75" customHeight="1">
      <c r="A316">
        <f t="shared" si="2"/>
        <v>314</v>
      </c>
      <c r="B316" t="s">
        <v>778</v>
      </c>
      <c r="C316" t="s">
        <v>789</v>
      </c>
      <c r="D316" t="s">
        <v>51</v>
      </c>
      <c r="E316">
        <v>31.0</v>
      </c>
      <c r="F316">
        <v>166762.0</v>
      </c>
      <c r="G316">
        <v>9.0</v>
      </c>
      <c r="H316">
        <v>20.0</v>
      </c>
      <c r="I316">
        <v>12.735</v>
      </c>
      <c r="J316" t="s">
        <v>790</v>
      </c>
    </row>
    <row r="317" ht="15.75" customHeight="1">
      <c r="A317">
        <f t="shared" si="2"/>
        <v>315</v>
      </c>
      <c r="B317" t="s">
        <v>343</v>
      </c>
      <c r="C317" t="s">
        <v>792</v>
      </c>
      <c r="D317" t="s">
        <v>19</v>
      </c>
      <c r="E317">
        <v>108597.0</v>
      </c>
      <c r="F317">
        <v>1727318.0</v>
      </c>
      <c r="G317">
        <v>1.0</v>
      </c>
      <c r="H317">
        <v>6.0</v>
      </c>
      <c r="I317">
        <v>5.2459</v>
      </c>
      <c r="J317" t="s">
        <v>793</v>
      </c>
    </row>
    <row r="318" ht="15.75" customHeight="1">
      <c r="A318">
        <f t="shared" si="2"/>
        <v>316</v>
      </c>
      <c r="B318" t="s">
        <v>343</v>
      </c>
      <c r="C318" t="s">
        <v>794</v>
      </c>
      <c r="D318" t="s">
        <v>54</v>
      </c>
      <c r="E318">
        <v>314.0</v>
      </c>
      <c r="F318">
        <v>791618.0</v>
      </c>
      <c r="G318">
        <v>1.0</v>
      </c>
      <c r="H318">
        <v>4.0</v>
      </c>
      <c r="I318">
        <v>3.9994</v>
      </c>
      <c r="J318" t="s">
        <v>796</v>
      </c>
    </row>
    <row r="319" ht="15.75" customHeight="1">
      <c r="A319">
        <f t="shared" si="2"/>
        <v>317</v>
      </c>
      <c r="B319" t="s">
        <v>343</v>
      </c>
      <c r="C319" t="s">
        <v>801</v>
      </c>
      <c r="D319" t="s">
        <v>33</v>
      </c>
      <c r="E319">
        <v>18844.0</v>
      </c>
      <c r="F319">
        <v>697688.0</v>
      </c>
      <c r="G319">
        <v>19.0</v>
      </c>
      <c r="H319">
        <v>19.0</v>
      </c>
      <c r="I319">
        <v>19.0</v>
      </c>
      <c r="J319" t="s">
        <v>803</v>
      </c>
    </row>
    <row r="320" ht="15.75" customHeight="1">
      <c r="A320">
        <f t="shared" si="2"/>
        <v>318</v>
      </c>
      <c r="B320" t="s">
        <v>343</v>
      </c>
      <c r="C320" t="s">
        <v>804</v>
      </c>
      <c r="D320" t="s">
        <v>51</v>
      </c>
      <c r="E320">
        <v>22680.0</v>
      </c>
      <c r="F320">
        <v>970092.0</v>
      </c>
      <c r="G320">
        <v>1.0</v>
      </c>
      <c r="H320">
        <v>60.0</v>
      </c>
      <c r="I320">
        <v>12.7853</v>
      </c>
      <c r="J320" t="s">
        <v>806</v>
      </c>
    </row>
    <row r="321" ht="15.75" customHeight="1">
      <c r="A321">
        <f t="shared" si="2"/>
        <v>319</v>
      </c>
      <c r="B321" t="s">
        <v>343</v>
      </c>
      <c r="C321" t="s">
        <v>807</v>
      </c>
      <c r="D321" t="s">
        <v>51</v>
      </c>
      <c r="E321">
        <v>70741.0</v>
      </c>
      <c r="F321">
        <v>171770.0</v>
      </c>
      <c r="G321">
        <v>1.0</v>
      </c>
      <c r="H321">
        <v>240.0</v>
      </c>
      <c r="I321">
        <v>39.7223</v>
      </c>
      <c r="J321" t="s">
        <v>809</v>
      </c>
    </row>
    <row r="322" ht="15.75" customHeight="1">
      <c r="A322">
        <f t="shared" si="2"/>
        <v>320</v>
      </c>
      <c r="B322" t="s">
        <v>778</v>
      </c>
      <c r="C322" t="s">
        <v>810</v>
      </c>
      <c r="D322" t="s">
        <v>51</v>
      </c>
      <c r="E322">
        <v>60.0</v>
      </c>
      <c r="F322">
        <v>164717.0</v>
      </c>
      <c r="G322">
        <v>6.0</v>
      </c>
      <c r="H322">
        <v>15.0</v>
      </c>
      <c r="I322">
        <v>10.0635</v>
      </c>
      <c r="J322" t="s">
        <v>811</v>
      </c>
    </row>
    <row r="323" ht="15.75" customHeight="1">
      <c r="A323">
        <f t="shared" si="2"/>
        <v>321</v>
      </c>
      <c r="B323" t="s">
        <v>778</v>
      </c>
      <c r="C323" t="s">
        <v>357</v>
      </c>
      <c r="D323" t="s">
        <v>51</v>
      </c>
      <c r="E323">
        <v>3.0</v>
      </c>
      <c r="F323">
        <v>3.0</v>
      </c>
      <c r="G323">
        <v>12.0</v>
      </c>
      <c r="H323">
        <v>20.0</v>
      </c>
      <c r="I323">
        <v>16.6667</v>
      </c>
      <c r="J323" t="s">
        <v>813</v>
      </c>
    </row>
    <row r="324" ht="15.75" customHeight="1">
      <c r="A324">
        <f t="shared" si="2"/>
        <v>322</v>
      </c>
      <c r="B324" t="s">
        <v>814</v>
      </c>
      <c r="C324" t="s">
        <v>815</v>
      </c>
      <c r="D324" t="s">
        <v>51</v>
      </c>
      <c r="E324">
        <v>6.0</v>
      </c>
      <c r="F324">
        <v>900.0</v>
      </c>
      <c r="G324">
        <v>6.0</v>
      </c>
      <c r="H324">
        <v>19.0</v>
      </c>
      <c r="I324">
        <v>6.84</v>
      </c>
      <c r="J324" t="s">
        <v>816</v>
      </c>
    </row>
    <row r="325" ht="15.75" customHeight="1">
      <c r="A325">
        <f t="shared" si="2"/>
        <v>323</v>
      </c>
      <c r="B325" t="s">
        <v>814</v>
      </c>
      <c r="C325" t="s">
        <v>817</v>
      </c>
      <c r="D325" t="s">
        <v>51</v>
      </c>
      <c r="E325">
        <v>1.0</v>
      </c>
      <c r="F325">
        <v>655.0</v>
      </c>
      <c r="G325">
        <v>1.0</v>
      </c>
      <c r="H325">
        <v>1.0</v>
      </c>
      <c r="I325">
        <v>1.0</v>
      </c>
      <c r="J325" t="s">
        <v>356</v>
      </c>
    </row>
    <row r="326" ht="15.75" customHeight="1">
      <c r="A326">
        <f t="shared" si="2"/>
        <v>324</v>
      </c>
      <c r="B326" t="s">
        <v>814</v>
      </c>
      <c r="C326" t="s">
        <v>229</v>
      </c>
      <c r="D326" t="s">
        <v>51</v>
      </c>
      <c r="E326">
        <v>1.0</v>
      </c>
      <c r="F326">
        <v>900.0</v>
      </c>
      <c r="G326">
        <v>4.0</v>
      </c>
      <c r="H326">
        <v>4.0</v>
      </c>
      <c r="I326">
        <v>4.0</v>
      </c>
      <c r="J326" t="s">
        <v>619</v>
      </c>
    </row>
    <row r="327" ht="15.75" customHeight="1">
      <c r="A327">
        <f t="shared" si="2"/>
        <v>325</v>
      </c>
      <c r="B327" t="s">
        <v>814</v>
      </c>
      <c r="C327" t="s">
        <v>150</v>
      </c>
      <c r="D327" t="s">
        <v>51</v>
      </c>
      <c r="E327">
        <v>1.0</v>
      </c>
      <c r="F327">
        <v>900.0</v>
      </c>
      <c r="G327">
        <v>4.0</v>
      </c>
      <c r="H327">
        <v>4.0</v>
      </c>
      <c r="I327">
        <v>4.0</v>
      </c>
      <c r="J327" t="s">
        <v>619</v>
      </c>
    </row>
    <row r="328" ht="15.75" customHeight="1">
      <c r="A328">
        <f t="shared" si="2"/>
        <v>326</v>
      </c>
      <c r="B328" t="s">
        <v>814</v>
      </c>
      <c r="C328" t="s">
        <v>820</v>
      </c>
      <c r="D328" t="s">
        <v>51</v>
      </c>
      <c r="E328">
        <v>15.0</v>
      </c>
      <c r="F328">
        <v>900.0</v>
      </c>
      <c r="G328">
        <v>6.0</v>
      </c>
      <c r="H328">
        <v>19.0</v>
      </c>
      <c r="I328">
        <v>7.49</v>
      </c>
      <c r="J328" t="s">
        <v>822</v>
      </c>
    </row>
    <row r="329" ht="15.75" customHeight="1">
      <c r="A329">
        <f t="shared" si="2"/>
        <v>327</v>
      </c>
      <c r="B329" t="s">
        <v>814</v>
      </c>
      <c r="C329" t="s">
        <v>823</v>
      </c>
      <c r="D329" t="s">
        <v>19</v>
      </c>
      <c r="E329">
        <v>5.0</v>
      </c>
      <c r="F329">
        <v>887.0</v>
      </c>
      <c r="G329">
        <v>3.0</v>
      </c>
      <c r="H329">
        <v>3.0</v>
      </c>
      <c r="I329">
        <v>3.0</v>
      </c>
      <c r="J329" t="s">
        <v>824</v>
      </c>
    </row>
    <row r="330" ht="15.75" customHeight="1">
      <c r="A330">
        <f t="shared" si="2"/>
        <v>328</v>
      </c>
      <c r="B330" t="s">
        <v>814</v>
      </c>
      <c r="C330" t="s">
        <v>825</v>
      </c>
      <c r="D330" t="s">
        <v>51</v>
      </c>
      <c r="E330">
        <v>4.0</v>
      </c>
      <c r="F330">
        <v>900.0</v>
      </c>
      <c r="G330">
        <v>3.0</v>
      </c>
      <c r="H330">
        <v>4.0</v>
      </c>
      <c r="I330">
        <v>3.8411</v>
      </c>
      <c r="J330" t="s">
        <v>826</v>
      </c>
    </row>
    <row r="331" ht="15.75" customHeight="1">
      <c r="A331">
        <f t="shared" si="2"/>
        <v>329</v>
      </c>
      <c r="B331" t="s">
        <v>814</v>
      </c>
      <c r="C331" t="s">
        <v>827</v>
      </c>
      <c r="D331" t="s">
        <v>220</v>
      </c>
      <c r="E331">
        <v>1.0</v>
      </c>
      <c r="F331">
        <v>900.0</v>
      </c>
      <c r="G331">
        <v>1.0</v>
      </c>
      <c r="H331">
        <v>1.0</v>
      </c>
      <c r="I331">
        <v>1.0</v>
      </c>
      <c r="J331">
        <v>1.0</v>
      </c>
    </row>
    <row r="332" ht="15.75" customHeight="1">
      <c r="A332">
        <f t="shared" si="2"/>
        <v>330</v>
      </c>
      <c r="B332" t="s">
        <v>343</v>
      </c>
      <c r="C332" t="s">
        <v>552</v>
      </c>
      <c r="D332" t="s">
        <v>51</v>
      </c>
      <c r="E332">
        <v>1080.0</v>
      </c>
      <c r="F332">
        <v>1418.0</v>
      </c>
      <c r="G332">
        <v>1.0</v>
      </c>
      <c r="H332">
        <v>240.0</v>
      </c>
      <c r="I332">
        <v>46.7391</v>
      </c>
      <c r="J332" t="s">
        <v>830</v>
      </c>
    </row>
    <row r="333" ht="15.75" customHeight="1">
      <c r="A333">
        <f t="shared" si="2"/>
        <v>331</v>
      </c>
      <c r="B333" t="s">
        <v>343</v>
      </c>
      <c r="C333" t="s">
        <v>212</v>
      </c>
      <c r="D333" t="s">
        <v>51</v>
      </c>
      <c r="E333">
        <v>56.0</v>
      </c>
      <c r="F333">
        <v>700733.0</v>
      </c>
      <c r="G333">
        <v>3.0</v>
      </c>
      <c r="H333">
        <v>65.0</v>
      </c>
      <c r="I333">
        <v>8.876</v>
      </c>
      <c r="J333" t="s">
        <v>831</v>
      </c>
    </row>
    <row r="334" ht="15.75" customHeight="1">
      <c r="A334">
        <f t="shared" si="2"/>
        <v>332</v>
      </c>
      <c r="B334" t="s">
        <v>343</v>
      </c>
      <c r="C334" t="s">
        <v>229</v>
      </c>
      <c r="D334" t="s">
        <v>51</v>
      </c>
      <c r="E334">
        <v>338.0</v>
      </c>
      <c r="F334">
        <v>1727318.0</v>
      </c>
      <c r="G334">
        <v>1.0</v>
      </c>
      <c r="H334">
        <v>11.0</v>
      </c>
      <c r="I334">
        <v>5.8034</v>
      </c>
      <c r="J334" t="s">
        <v>836</v>
      </c>
    </row>
    <row r="335" ht="15.75" customHeight="1">
      <c r="A335">
        <f t="shared" si="2"/>
        <v>333</v>
      </c>
      <c r="B335" t="s">
        <v>343</v>
      </c>
      <c r="C335" t="s">
        <v>231</v>
      </c>
      <c r="D335" t="s">
        <v>33</v>
      </c>
      <c r="E335">
        <v>30750.0</v>
      </c>
      <c r="F335">
        <v>1498053.0</v>
      </c>
      <c r="G335">
        <v>19.0</v>
      </c>
      <c r="H335">
        <v>19.0</v>
      </c>
      <c r="I335">
        <v>19.0</v>
      </c>
      <c r="J335" t="s">
        <v>841</v>
      </c>
    </row>
    <row r="336" ht="15.75" customHeight="1">
      <c r="A336">
        <f t="shared" si="2"/>
        <v>334</v>
      </c>
      <c r="B336" t="s">
        <v>343</v>
      </c>
      <c r="C336" t="s">
        <v>234</v>
      </c>
      <c r="D336" t="s">
        <v>33</v>
      </c>
      <c r="E336">
        <v>439413.0</v>
      </c>
      <c r="F336">
        <v>1397546.0</v>
      </c>
      <c r="G336">
        <v>19.0</v>
      </c>
      <c r="H336">
        <v>19.0</v>
      </c>
      <c r="I336">
        <v>19.0</v>
      </c>
      <c r="J336" t="s">
        <v>847</v>
      </c>
    </row>
    <row r="337" ht="15.75" customHeight="1">
      <c r="A337">
        <f t="shared" si="2"/>
        <v>335</v>
      </c>
      <c r="B337" t="s">
        <v>453</v>
      </c>
      <c r="C337" t="s">
        <v>852</v>
      </c>
      <c r="D337" t="s">
        <v>51</v>
      </c>
      <c r="E337">
        <v>2.0</v>
      </c>
      <c r="F337">
        <v>67129.0</v>
      </c>
      <c r="G337">
        <v>1.0</v>
      </c>
      <c r="H337">
        <v>1.0</v>
      </c>
      <c r="I337">
        <v>1.0</v>
      </c>
      <c r="J337" t="s">
        <v>853</v>
      </c>
    </row>
    <row r="338" ht="15.75" customHeight="1">
      <c r="A338">
        <f t="shared" si="2"/>
        <v>336</v>
      </c>
      <c r="B338" t="s">
        <v>453</v>
      </c>
      <c r="C338" t="s">
        <v>856</v>
      </c>
      <c r="D338" t="s">
        <v>54</v>
      </c>
      <c r="E338">
        <v>11.0</v>
      </c>
      <c r="F338">
        <v>67129.0</v>
      </c>
      <c r="G338">
        <v>1.0</v>
      </c>
      <c r="H338">
        <v>2.0</v>
      </c>
      <c r="I338">
        <v>1.0</v>
      </c>
      <c r="J338" t="s">
        <v>858</v>
      </c>
    </row>
    <row r="339" ht="15.75" customHeight="1">
      <c r="A339">
        <f t="shared" si="2"/>
        <v>337</v>
      </c>
      <c r="B339" t="s">
        <v>343</v>
      </c>
      <c r="C339" t="s">
        <v>150</v>
      </c>
      <c r="D339" t="s">
        <v>51</v>
      </c>
      <c r="E339">
        <v>129.0</v>
      </c>
      <c r="F339">
        <v>1274424.0</v>
      </c>
      <c r="G339">
        <v>3.0</v>
      </c>
      <c r="H339">
        <v>10.0</v>
      </c>
      <c r="I339">
        <v>5.4378</v>
      </c>
      <c r="J339" t="s">
        <v>861</v>
      </c>
    </row>
    <row r="340" ht="15.75" customHeight="1">
      <c r="A340">
        <f t="shared" si="2"/>
        <v>338</v>
      </c>
      <c r="B340" t="s">
        <v>388</v>
      </c>
      <c r="C340" t="s">
        <v>864</v>
      </c>
      <c r="D340" t="s">
        <v>19</v>
      </c>
      <c r="E340">
        <v>1861191.0</v>
      </c>
      <c r="F340">
        <v>1861191.0</v>
      </c>
      <c r="G340">
        <v>1.0</v>
      </c>
      <c r="H340">
        <v>7.0</v>
      </c>
      <c r="I340">
        <v>6.4044</v>
      </c>
      <c r="J340" t="s">
        <v>867</v>
      </c>
    </row>
    <row r="341" ht="15.75" customHeight="1">
      <c r="A341">
        <f t="shared" si="2"/>
        <v>339</v>
      </c>
      <c r="B341" t="s">
        <v>388</v>
      </c>
      <c r="C341" t="s">
        <v>287</v>
      </c>
      <c r="D341" t="s">
        <v>19</v>
      </c>
      <c r="E341">
        <v>1324133.0</v>
      </c>
      <c r="F341">
        <v>1861191.0</v>
      </c>
      <c r="G341">
        <v>1.0</v>
      </c>
      <c r="H341">
        <v>7.0</v>
      </c>
      <c r="I341">
        <v>6.1432</v>
      </c>
      <c r="J341" t="s">
        <v>873</v>
      </c>
    </row>
    <row r="342" ht="15.75" customHeight="1">
      <c r="A342">
        <f t="shared" si="2"/>
        <v>340</v>
      </c>
      <c r="B342" t="s">
        <v>388</v>
      </c>
      <c r="C342" t="s">
        <v>772</v>
      </c>
      <c r="D342" t="s">
        <v>19</v>
      </c>
      <c r="E342">
        <v>1557158.0</v>
      </c>
      <c r="F342">
        <v>1861191.0</v>
      </c>
      <c r="G342">
        <v>1.0</v>
      </c>
      <c r="H342">
        <v>7.0</v>
      </c>
      <c r="I342">
        <v>6.2887</v>
      </c>
      <c r="J342" t="s">
        <v>877</v>
      </c>
    </row>
    <row r="343" ht="15.75" customHeight="1">
      <c r="A343">
        <f t="shared" si="2"/>
        <v>341</v>
      </c>
      <c r="B343" t="s">
        <v>388</v>
      </c>
      <c r="C343" t="s">
        <v>880</v>
      </c>
      <c r="D343" t="s">
        <v>51</v>
      </c>
      <c r="E343">
        <v>19712.0</v>
      </c>
      <c r="F343">
        <v>311714.0</v>
      </c>
      <c r="G343">
        <v>2.0</v>
      </c>
      <c r="H343">
        <v>240.0</v>
      </c>
      <c r="I343">
        <v>21.3243</v>
      </c>
      <c r="J343" t="s">
        <v>884</v>
      </c>
    </row>
    <row r="344" ht="15.75" customHeight="1">
      <c r="A344">
        <f t="shared" si="2"/>
        <v>342</v>
      </c>
      <c r="B344" t="s">
        <v>388</v>
      </c>
      <c r="C344" t="s">
        <v>328</v>
      </c>
      <c r="D344" t="s">
        <v>33</v>
      </c>
      <c r="E344">
        <v>2874.0</v>
      </c>
      <c r="F344">
        <v>311637.0</v>
      </c>
      <c r="G344">
        <v>19.0</v>
      </c>
      <c r="H344">
        <v>19.0</v>
      </c>
      <c r="I344">
        <v>19.0</v>
      </c>
      <c r="J344" t="s">
        <v>887</v>
      </c>
    </row>
    <row r="345" ht="15.75" customHeight="1">
      <c r="A345">
        <f t="shared" si="2"/>
        <v>343</v>
      </c>
      <c r="B345" t="s">
        <v>388</v>
      </c>
      <c r="C345" t="s">
        <v>229</v>
      </c>
      <c r="D345" t="s">
        <v>51</v>
      </c>
      <c r="E345">
        <v>403.0</v>
      </c>
      <c r="F345">
        <v>1861185.0</v>
      </c>
      <c r="G345">
        <v>1.0</v>
      </c>
      <c r="H345">
        <v>11.0</v>
      </c>
      <c r="I345">
        <v>5.8128</v>
      </c>
      <c r="J345" t="s">
        <v>891</v>
      </c>
    </row>
    <row r="346" ht="15.75" customHeight="1">
      <c r="A346">
        <f t="shared" si="2"/>
        <v>344</v>
      </c>
      <c r="B346" t="s">
        <v>388</v>
      </c>
      <c r="C346" t="s">
        <v>231</v>
      </c>
      <c r="D346" t="s">
        <v>33</v>
      </c>
      <c r="E346">
        <v>57744.0</v>
      </c>
      <c r="F346">
        <v>1639701.0</v>
      </c>
      <c r="G346">
        <v>19.0</v>
      </c>
      <c r="H346">
        <v>19.0</v>
      </c>
      <c r="I346">
        <v>19.0</v>
      </c>
      <c r="J346" t="s">
        <v>894</v>
      </c>
    </row>
    <row r="347" ht="15.75" customHeight="1">
      <c r="A347">
        <f t="shared" si="2"/>
        <v>345</v>
      </c>
      <c r="B347" t="s">
        <v>388</v>
      </c>
      <c r="C347" t="s">
        <v>150</v>
      </c>
      <c r="D347" t="s">
        <v>51</v>
      </c>
      <c r="E347">
        <v>158.0</v>
      </c>
      <c r="F347">
        <v>1016872.0</v>
      </c>
      <c r="G347">
        <v>3.0</v>
      </c>
      <c r="H347">
        <v>11.0</v>
      </c>
      <c r="I347">
        <v>5.4451</v>
      </c>
      <c r="J347" t="s">
        <v>896</v>
      </c>
    </row>
    <row r="348" ht="15.75" customHeight="1">
      <c r="A348">
        <f t="shared" si="2"/>
        <v>346</v>
      </c>
      <c r="B348" t="s">
        <v>388</v>
      </c>
      <c r="C348" t="s">
        <v>234</v>
      </c>
      <c r="D348" t="s">
        <v>33</v>
      </c>
      <c r="E348">
        <v>356162.0</v>
      </c>
      <c r="F348">
        <v>1155877.0</v>
      </c>
      <c r="G348">
        <v>19.0</v>
      </c>
      <c r="H348">
        <v>19.0</v>
      </c>
      <c r="I348">
        <v>19.0</v>
      </c>
      <c r="J348" t="s">
        <v>898</v>
      </c>
    </row>
    <row r="349" ht="15.75" customHeight="1">
      <c r="A349">
        <f t="shared" si="2"/>
        <v>347</v>
      </c>
      <c r="B349" t="s">
        <v>401</v>
      </c>
      <c r="C349" t="s">
        <v>899</v>
      </c>
      <c r="D349" t="s">
        <v>19</v>
      </c>
      <c r="E349">
        <v>1752857.0</v>
      </c>
      <c r="F349">
        <v>1752857.0</v>
      </c>
      <c r="G349">
        <v>1.0</v>
      </c>
      <c r="H349">
        <v>7.0</v>
      </c>
      <c r="I349">
        <v>6.3663</v>
      </c>
      <c r="J349" t="s">
        <v>21</v>
      </c>
    </row>
    <row r="350" ht="15.75" customHeight="1">
      <c r="A350">
        <f t="shared" si="2"/>
        <v>348</v>
      </c>
      <c r="B350" t="s">
        <v>401</v>
      </c>
      <c r="C350" t="s">
        <v>900</v>
      </c>
      <c r="D350" t="s">
        <v>19</v>
      </c>
      <c r="E350">
        <v>1494533.0</v>
      </c>
      <c r="F350">
        <v>1752857.0</v>
      </c>
      <c r="G350">
        <v>1.0</v>
      </c>
      <c r="H350">
        <v>7.0</v>
      </c>
      <c r="I350">
        <v>6.3663</v>
      </c>
      <c r="J350" t="s">
        <v>21</v>
      </c>
    </row>
    <row r="351" ht="15.75" customHeight="1">
      <c r="A351">
        <f t="shared" si="2"/>
        <v>349</v>
      </c>
      <c r="B351" t="s">
        <v>401</v>
      </c>
      <c r="C351" t="s">
        <v>901</v>
      </c>
      <c r="D351" t="s">
        <v>33</v>
      </c>
      <c r="E351">
        <v>15736.0</v>
      </c>
      <c r="F351">
        <v>1752857.0</v>
      </c>
      <c r="G351">
        <v>19.0</v>
      </c>
      <c r="H351">
        <v>19.0</v>
      </c>
      <c r="I351">
        <v>19.0</v>
      </c>
      <c r="J351" t="s">
        <v>902</v>
      </c>
    </row>
    <row r="352" ht="15.75" customHeight="1">
      <c r="A352">
        <f t="shared" si="2"/>
        <v>350</v>
      </c>
      <c r="B352" t="s">
        <v>401</v>
      </c>
      <c r="C352" t="s">
        <v>905</v>
      </c>
      <c r="D352" t="s">
        <v>116</v>
      </c>
      <c r="E352">
        <v>4786.0</v>
      </c>
      <c r="F352">
        <v>1752857.0</v>
      </c>
      <c r="G352">
        <v>6.0</v>
      </c>
      <c r="H352">
        <v>9.0</v>
      </c>
      <c r="I352">
        <v>6.0285</v>
      </c>
      <c r="J352" t="s">
        <v>909</v>
      </c>
    </row>
    <row r="353" ht="15.75" customHeight="1">
      <c r="A353">
        <f t="shared" si="2"/>
        <v>351</v>
      </c>
      <c r="B353" t="s">
        <v>401</v>
      </c>
      <c r="C353" t="s">
        <v>910</v>
      </c>
      <c r="D353" t="s">
        <v>116</v>
      </c>
      <c r="E353">
        <v>5635.0</v>
      </c>
      <c r="F353">
        <v>1752857.0</v>
      </c>
      <c r="G353">
        <v>6.0</v>
      </c>
      <c r="H353">
        <v>10.0</v>
      </c>
      <c r="I353">
        <v>6.0914</v>
      </c>
      <c r="J353" t="s">
        <v>911</v>
      </c>
    </row>
    <row r="354" ht="15.75" customHeight="1">
      <c r="A354">
        <f t="shared" si="2"/>
        <v>352</v>
      </c>
      <c r="B354" t="s">
        <v>401</v>
      </c>
      <c r="C354" t="s">
        <v>374</v>
      </c>
      <c r="D354" t="s">
        <v>51</v>
      </c>
      <c r="E354">
        <v>11839.0</v>
      </c>
      <c r="F354">
        <v>1579399.0</v>
      </c>
      <c r="G354">
        <v>1.0</v>
      </c>
      <c r="H354">
        <v>1167.0</v>
      </c>
      <c r="I354">
        <v>24.8837</v>
      </c>
      <c r="J354" t="s">
        <v>912</v>
      </c>
    </row>
    <row r="355" ht="15.75" customHeight="1">
      <c r="A355">
        <f t="shared" si="2"/>
        <v>353</v>
      </c>
      <c r="B355" t="s">
        <v>401</v>
      </c>
      <c r="C355" t="s">
        <v>229</v>
      </c>
      <c r="D355" t="s">
        <v>51</v>
      </c>
      <c r="E355">
        <v>125.0</v>
      </c>
      <c r="F355">
        <v>1752857.0</v>
      </c>
      <c r="G355">
        <v>2.0</v>
      </c>
      <c r="H355">
        <v>11.0</v>
      </c>
      <c r="I355">
        <v>4.917</v>
      </c>
      <c r="J355" t="s">
        <v>913</v>
      </c>
    </row>
    <row r="356" ht="15.75" customHeight="1">
      <c r="A356">
        <f t="shared" si="2"/>
        <v>354</v>
      </c>
      <c r="B356" t="s">
        <v>401</v>
      </c>
      <c r="C356" t="s">
        <v>231</v>
      </c>
      <c r="D356" t="s">
        <v>33</v>
      </c>
      <c r="E356">
        <v>212301.0</v>
      </c>
      <c r="F356">
        <v>1752857.0</v>
      </c>
      <c r="G356">
        <v>19.0</v>
      </c>
      <c r="H356">
        <v>19.0</v>
      </c>
      <c r="I356">
        <v>19.0</v>
      </c>
      <c r="J356" t="s">
        <v>915</v>
      </c>
    </row>
    <row r="357" ht="15.75" customHeight="1">
      <c r="A357">
        <f t="shared" si="2"/>
        <v>355</v>
      </c>
      <c r="B357" t="s">
        <v>401</v>
      </c>
      <c r="C357" t="s">
        <v>150</v>
      </c>
      <c r="D357" t="s">
        <v>51</v>
      </c>
      <c r="E357">
        <v>134.0</v>
      </c>
      <c r="F357">
        <v>1752857.0</v>
      </c>
      <c r="G357">
        <v>2.0</v>
      </c>
      <c r="H357">
        <v>11.0</v>
      </c>
      <c r="I357">
        <v>4.9148</v>
      </c>
      <c r="J357" t="s">
        <v>917</v>
      </c>
    </row>
    <row r="358" ht="15.75" customHeight="1">
      <c r="A358">
        <f t="shared" si="2"/>
        <v>356</v>
      </c>
      <c r="B358" t="s">
        <v>401</v>
      </c>
      <c r="C358" t="s">
        <v>234</v>
      </c>
      <c r="D358" t="s">
        <v>33</v>
      </c>
      <c r="E358">
        <v>195652.0</v>
      </c>
      <c r="F358">
        <v>1751184.0</v>
      </c>
      <c r="G358">
        <v>19.0</v>
      </c>
      <c r="H358">
        <v>19.0</v>
      </c>
      <c r="I358">
        <v>19.0</v>
      </c>
      <c r="J358" t="s">
        <v>918</v>
      </c>
    </row>
    <row r="359" ht="15.75" customHeight="1">
      <c r="A359">
        <f t="shared" si="2"/>
        <v>357</v>
      </c>
      <c r="B359" t="s">
        <v>411</v>
      </c>
      <c r="C359" t="s">
        <v>920</v>
      </c>
      <c r="D359" t="s">
        <v>19</v>
      </c>
      <c r="E359">
        <v>70844.0</v>
      </c>
      <c r="F359">
        <v>70844.0</v>
      </c>
      <c r="G359">
        <v>1.0</v>
      </c>
      <c r="H359">
        <v>5.0</v>
      </c>
      <c r="I359">
        <v>4.9167</v>
      </c>
      <c r="J359" t="s">
        <v>922</v>
      </c>
    </row>
    <row r="360" ht="15.75" customHeight="1">
      <c r="A360">
        <f t="shared" si="2"/>
        <v>358</v>
      </c>
      <c r="B360" t="s">
        <v>411</v>
      </c>
      <c r="C360" t="s">
        <v>899</v>
      </c>
      <c r="D360" t="s">
        <v>19</v>
      </c>
      <c r="E360">
        <v>68831.0</v>
      </c>
      <c r="F360">
        <v>70844.0</v>
      </c>
      <c r="G360">
        <v>7.0</v>
      </c>
      <c r="H360">
        <v>7.0</v>
      </c>
      <c r="I360">
        <v>7.0</v>
      </c>
      <c r="J360" t="s">
        <v>924</v>
      </c>
    </row>
    <row r="361" ht="15.75" customHeight="1">
      <c r="A361">
        <f t="shared" si="2"/>
        <v>359</v>
      </c>
      <c r="B361" t="s">
        <v>411</v>
      </c>
      <c r="C361" t="s">
        <v>600</v>
      </c>
      <c r="D361" t="s">
        <v>116</v>
      </c>
      <c r="E361">
        <v>4573.0</v>
      </c>
      <c r="F361">
        <v>15059.0</v>
      </c>
      <c r="G361">
        <v>6.0</v>
      </c>
      <c r="H361">
        <v>10.0</v>
      </c>
      <c r="I361">
        <v>6.4405</v>
      </c>
      <c r="J361" t="s">
        <v>925</v>
      </c>
    </row>
    <row r="362" ht="15.75" customHeight="1">
      <c r="A362">
        <f t="shared" si="2"/>
        <v>360</v>
      </c>
      <c r="B362" t="s">
        <v>411</v>
      </c>
      <c r="C362" t="s">
        <v>606</v>
      </c>
      <c r="D362" t="s">
        <v>116</v>
      </c>
      <c r="E362">
        <v>139.0</v>
      </c>
      <c r="F362">
        <v>4978.0</v>
      </c>
      <c r="G362">
        <v>6.0</v>
      </c>
      <c r="H362">
        <v>9.0</v>
      </c>
      <c r="I362">
        <v>6.991</v>
      </c>
      <c r="J362" t="s">
        <v>926</v>
      </c>
    </row>
    <row r="363" ht="15.75" customHeight="1">
      <c r="A363">
        <f t="shared" si="2"/>
        <v>361</v>
      </c>
      <c r="B363" t="s">
        <v>411</v>
      </c>
      <c r="C363" t="s">
        <v>374</v>
      </c>
      <c r="D363" t="s">
        <v>51</v>
      </c>
      <c r="E363">
        <v>3417.0</v>
      </c>
      <c r="F363">
        <v>8436.0</v>
      </c>
      <c r="G363">
        <v>1.0</v>
      </c>
      <c r="H363">
        <v>211.0</v>
      </c>
      <c r="I363">
        <v>36.9932</v>
      </c>
      <c r="J363" t="s">
        <v>928</v>
      </c>
    </row>
    <row r="364" ht="15.75" customHeight="1">
      <c r="A364">
        <f t="shared" si="2"/>
        <v>362</v>
      </c>
      <c r="B364" t="s">
        <v>411</v>
      </c>
      <c r="C364" t="s">
        <v>231</v>
      </c>
      <c r="D364" t="s">
        <v>33</v>
      </c>
      <c r="E364">
        <v>53507.0</v>
      </c>
      <c r="F364">
        <v>70844.0</v>
      </c>
      <c r="G364">
        <v>19.0</v>
      </c>
      <c r="H364">
        <v>19.0</v>
      </c>
      <c r="I364">
        <v>19.0</v>
      </c>
      <c r="J364" t="s">
        <v>934</v>
      </c>
    </row>
    <row r="365" ht="15.75" customHeight="1">
      <c r="A365">
        <f t="shared" si="2"/>
        <v>363</v>
      </c>
      <c r="B365" t="s">
        <v>411</v>
      </c>
      <c r="C365" t="s">
        <v>234</v>
      </c>
      <c r="D365" t="s">
        <v>33</v>
      </c>
      <c r="E365">
        <v>53084.0</v>
      </c>
      <c r="F365">
        <v>70844.0</v>
      </c>
      <c r="G365">
        <v>19.0</v>
      </c>
      <c r="H365">
        <v>19.0</v>
      </c>
      <c r="I365">
        <v>19.0</v>
      </c>
      <c r="J365" t="s">
        <v>936</v>
      </c>
    </row>
    <row r="366" ht="15.75" customHeight="1">
      <c r="A366">
        <f t="shared" si="2"/>
        <v>364</v>
      </c>
      <c r="B366" t="s">
        <v>445</v>
      </c>
      <c r="C366" t="s">
        <v>937</v>
      </c>
      <c r="D366" t="s">
        <v>19</v>
      </c>
      <c r="E366">
        <v>325907.0</v>
      </c>
      <c r="F366">
        <v>325907.0</v>
      </c>
      <c r="G366">
        <v>1.0</v>
      </c>
      <c r="H366">
        <v>6.0</v>
      </c>
      <c r="I366">
        <v>5.6602</v>
      </c>
      <c r="J366" t="s">
        <v>21</v>
      </c>
    </row>
    <row r="367" ht="15.75" customHeight="1">
      <c r="A367">
        <f t="shared" si="2"/>
        <v>365</v>
      </c>
      <c r="B367" t="s">
        <v>445</v>
      </c>
      <c r="C367" t="s">
        <v>938</v>
      </c>
      <c r="D367" t="s">
        <v>19</v>
      </c>
      <c r="E367">
        <v>172801.0</v>
      </c>
      <c r="F367">
        <v>325907.0</v>
      </c>
      <c r="G367">
        <v>7.0</v>
      </c>
      <c r="H367">
        <v>7.0</v>
      </c>
      <c r="I367">
        <v>7.0</v>
      </c>
      <c r="J367" t="s">
        <v>939</v>
      </c>
    </row>
    <row r="368" ht="15.75" customHeight="1">
      <c r="A368">
        <f t="shared" si="2"/>
        <v>366</v>
      </c>
      <c r="B368" t="s">
        <v>445</v>
      </c>
      <c r="C368" t="s">
        <v>942</v>
      </c>
      <c r="D368" t="s">
        <v>19</v>
      </c>
      <c r="E368">
        <v>45129.0</v>
      </c>
      <c r="F368">
        <v>325907.0</v>
      </c>
      <c r="G368">
        <v>6.0</v>
      </c>
      <c r="H368">
        <v>7.0</v>
      </c>
      <c r="I368">
        <v>7.0</v>
      </c>
      <c r="J368" t="s">
        <v>945</v>
      </c>
    </row>
    <row r="369" ht="15.75" customHeight="1">
      <c r="A369">
        <f t="shared" si="2"/>
        <v>367</v>
      </c>
      <c r="B369" t="s">
        <v>445</v>
      </c>
      <c r="C369" t="s">
        <v>328</v>
      </c>
      <c r="D369" t="s">
        <v>33</v>
      </c>
      <c r="E369">
        <v>4951.0</v>
      </c>
      <c r="F369">
        <v>168723.0</v>
      </c>
      <c r="G369">
        <v>19.0</v>
      </c>
      <c r="H369">
        <v>19.0</v>
      </c>
      <c r="I369">
        <v>19.0</v>
      </c>
      <c r="J369" t="s">
        <v>946</v>
      </c>
    </row>
    <row r="370" ht="15.75" customHeight="1">
      <c r="A370">
        <f t="shared" si="2"/>
        <v>368</v>
      </c>
      <c r="B370" t="s">
        <v>445</v>
      </c>
      <c r="C370" t="s">
        <v>516</v>
      </c>
      <c r="D370" t="s">
        <v>51</v>
      </c>
      <c r="E370">
        <v>26.0</v>
      </c>
      <c r="F370">
        <v>325907.0</v>
      </c>
      <c r="G370">
        <v>5.0</v>
      </c>
      <c r="H370">
        <v>63.0</v>
      </c>
      <c r="I370">
        <v>36.3907</v>
      </c>
      <c r="J370" t="s">
        <v>947</v>
      </c>
    </row>
    <row r="371" ht="15.75" customHeight="1">
      <c r="A371">
        <f t="shared" si="2"/>
        <v>369</v>
      </c>
      <c r="B371" t="s">
        <v>445</v>
      </c>
      <c r="C371" t="s">
        <v>231</v>
      </c>
      <c r="D371" t="s">
        <v>33</v>
      </c>
      <c r="E371">
        <v>27784.0</v>
      </c>
      <c r="F371">
        <v>325907.0</v>
      </c>
      <c r="G371">
        <v>19.0</v>
      </c>
      <c r="H371">
        <v>19.0</v>
      </c>
      <c r="I371">
        <v>19.0</v>
      </c>
      <c r="J371" t="s">
        <v>948</v>
      </c>
    </row>
    <row r="372" ht="15.75" customHeight="1">
      <c r="A372">
        <f t="shared" si="2"/>
        <v>370</v>
      </c>
      <c r="B372" t="s">
        <v>445</v>
      </c>
      <c r="C372" t="s">
        <v>234</v>
      </c>
      <c r="D372" t="s">
        <v>33</v>
      </c>
      <c r="E372">
        <v>22613.0</v>
      </c>
      <c r="F372">
        <v>325847.0</v>
      </c>
      <c r="G372">
        <v>19.0</v>
      </c>
      <c r="H372">
        <v>19.0</v>
      </c>
      <c r="I372">
        <v>19.0</v>
      </c>
      <c r="J372" t="s">
        <v>949</v>
      </c>
    </row>
    <row r="373" ht="15.75" customHeight="1">
      <c r="A373">
        <f t="shared" si="2"/>
        <v>371</v>
      </c>
      <c r="B373" t="s">
        <v>473</v>
      </c>
      <c r="C373" t="s">
        <v>900</v>
      </c>
      <c r="D373" t="s">
        <v>19</v>
      </c>
      <c r="E373">
        <v>1616866.0</v>
      </c>
      <c r="F373">
        <v>1616866.0</v>
      </c>
      <c r="G373">
        <v>1.0</v>
      </c>
      <c r="H373">
        <v>7.0</v>
      </c>
      <c r="I373">
        <v>6.313</v>
      </c>
      <c r="J373" t="s">
        <v>21</v>
      </c>
    </row>
    <row r="374" ht="15.75" customHeight="1">
      <c r="A374">
        <f t="shared" si="2"/>
        <v>372</v>
      </c>
      <c r="B374" t="s">
        <v>473</v>
      </c>
      <c r="C374" t="s">
        <v>287</v>
      </c>
      <c r="D374" t="s">
        <v>19</v>
      </c>
      <c r="E374">
        <v>1568286.0</v>
      </c>
      <c r="F374">
        <v>1616866.0</v>
      </c>
      <c r="G374">
        <v>1.0</v>
      </c>
      <c r="H374">
        <v>7.0</v>
      </c>
      <c r="I374">
        <v>6.313</v>
      </c>
      <c r="J374" t="s">
        <v>21</v>
      </c>
    </row>
    <row r="375" ht="15.75" customHeight="1">
      <c r="A375">
        <f t="shared" si="2"/>
        <v>373</v>
      </c>
      <c r="B375" t="s">
        <v>473</v>
      </c>
      <c r="C375" t="s">
        <v>951</v>
      </c>
      <c r="D375" t="s">
        <v>19</v>
      </c>
      <c r="E375">
        <v>825.0</v>
      </c>
      <c r="F375">
        <v>1616866.0</v>
      </c>
      <c r="G375">
        <v>1.0</v>
      </c>
      <c r="H375">
        <v>3.0</v>
      </c>
      <c r="I375">
        <v>2.9092</v>
      </c>
      <c r="J375" t="s">
        <v>952</v>
      </c>
    </row>
    <row r="376" ht="15.75" customHeight="1">
      <c r="A376">
        <f t="shared" si="2"/>
        <v>374</v>
      </c>
      <c r="B376" t="s">
        <v>473</v>
      </c>
      <c r="C376" t="s">
        <v>905</v>
      </c>
      <c r="D376" t="s">
        <v>116</v>
      </c>
      <c r="E376">
        <v>3971.0</v>
      </c>
      <c r="F376">
        <v>1616463.0</v>
      </c>
      <c r="G376">
        <v>6.0</v>
      </c>
      <c r="H376">
        <v>9.0</v>
      </c>
      <c r="I376">
        <v>6.0031</v>
      </c>
      <c r="J376" t="s">
        <v>957</v>
      </c>
    </row>
    <row r="377" ht="15.75" customHeight="1">
      <c r="A377">
        <f t="shared" si="2"/>
        <v>375</v>
      </c>
      <c r="B377" t="s">
        <v>473</v>
      </c>
      <c r="C377" t="s">
        <v>328</v>
      </c>
      <c r="D377" t="s">
        <v>33</v>
      </c>
      <c r="E377">
        <v>6686.0</v>
      </c>
      <c r="F377">
        <v>241695.0</v>
      </c>
      <c r="G377">
        <v>19.0</v>
      </c>
      <c r="H377">
        <v>19.0</v>
      </c>
      <c r="I377">
        <v>19.0</v>
      </c>
      <c r="J377" t="s">
        <v>958</v>
      </c>
    </row>
    <row r="378" ht="15.75" customHeight="1">
      <c r="A378">
        <f t="shared" si="2"/>
        <v>376</v>
      </c>
      <c r="B378" t="s">
        <v>473</v>
      </c>
      <c r="C378" t="s">
        <v>330</v>
      </c>
      <c r="D378" t="s">
        <v>33</v>
      </c>
      <c r="E378">
        <v>5960.0</v>
      </c>
      <c r="F378">
        <v>181627.0</v>
      </c>
      <c r="G378">
        <v>19.0</v>
      </c>
      <c r="H378">
        <v>19.0</v>
      </c>
      <c r="I378">
        <v>19.0</v>
      </c>
      <c r="J378" t="s">
        <v>960</v>
      </c>
    </row>
    <row r="379" ht="15.75" customHeight="1">
      <c r="A379">
        <f t="shared" si="2"/>
        <v>377</v>
      </c>
      <c r="B379" t="s">
        <v>473</v>
      </c>
      <c r="C379" t="s">
        <v>374</v>
      </c>
      <c r="D379" t="s">
        <v>51</v>
      </c>
      <c r="E379">
        <v>1872.0</v>
      </c>
      <c r="F379">
        <v>1433098.0</v>
      </c>
      <c r="G379">
        <v>1.0</v>
      </c>
      <c r="H379">
        <v>183.0</v>
      </c>
      <c r="I379">
        <v>24.1772</v>
      </c>
      <c r="J379" t="s">
        <v>961</v>
      </c>
    </row>
    <row r="380" ht="15.75" customHeight="1">
      <c r="A380">
        <f t="shared" si="2"/>
        <v>378</v>
      </c>
      <c r="B380" t="s">
        <v>473</v>
      </c>
      <c r="C380" t="s">
        <v>229</v>
      </c>
      <c r="D380" t="s">
        <v>51</v>
      </c>
      <c r="E380">
        <v>180.0</v>
      </c>
      <c r="F380">
        <v>1616866.0</v>
      </c>
      <c r="G380">
        <v>2.0</v>
      </c>
      <c r="H380">
        <v>11.0</v>
      </c>
      <c r="I380">
        <v>4.6742</v>
      </c>
      <c r="J380" t="s">
        <v>962</v>
      </c>
    </row>
    <row r="381" ht="15.75" customHeight="1">
      <c r="A381">
        <f t="shared" si="2"/>
        <v>379</v>
      </c>
      <c r="B381" t="s">
        <v>473</v>
      </c>
      <c r="C381" t="s">
        <v>231</v>
      </c>
      <c r="D381" t="s">
        <v>33</v>
      </c>
      <c r="E381">
        <v>63277.0</v>
      </c>
      <c r="F381">
        <v>1616866.0</v>
      </c>
      <c r="G381">
        <v>19.0</v>
      </c>
      <c r="H381">
        <v>19.0</v>
      </c>
      <c r="I381">
        <v>19.0</v>
      </c>
      <c r="J381" t="s">
        <v>963</v>
      </c>
    </row>
    <row r="382" ht="15.75" customHeight="1">
      <c r="A382">
        <f t="shared" si="2"/>
        <v>380</v>
      </c>
      <c r="B382" t="s">
        <v>473</v>
      </c>
      <c r="C382" t="s">
        <v>150</v>
      </c>
      <c r="D382" t="s">
        <v>51</v>
      </c>
      <c r="E382">
        <v>157.0</v>
      </c>
      <c r="F382">
        <v>1616866.0</v>
      </c>
      <c r="G382">
        <v>2.0</v>
      </c>
      <c r="H382">
        <v>11.0</v>
      </c>
      <c r="I382">
        <v>4.704</v>
      </c>
      <c r="J382" t="s">
        <v>964</v>
      </c>
    </row>
    <row r="383" ht="15.75" customHeight="1">
      <c r="A383">
        <f t="shared" si="2"/>
        <v>381</v>
      </c>
      <c r="B383" t="s">
        <v>473</v>
      </c>
      <c r="C383" t="s">
        <v>234</v>
      </c>
      <c r="D383" t="s">
        <v>33</v>
      </c>
      <c r="E383">
        <v>190565.0</v>
      </c>
      <c r="F383">
        <v>1615195.0</v>
      </c>
      <c r="G383">
        <v>19.0</v>
      </c>
      <c r="H383">
        <v>19.0</v>
      </c>
      <c r="I383">
        <v>19.0</v>
      </c>
      <c r="J383" t="s">
        <v>965</v>
      </c>
    </row>
    <row r="384" ht="15.75" customHeight="1">
      <c r="A384">
        <f t="shared" si="2"/>
        <v>382</v>
      </c>
      <c r="B384" t="s">
        <v>473</v>
      </c>
      <c r="C384" t="s">
        <v>968</v>
      </c>
      <c r="D384" t="s">
        <v>51</v>
      </c>
      <c r="E384">
        <v>26614.0</v>
      </c>
      <c r="F384">
        <v>27018.0</v>
      </c>
      <c r="G384">
        <v>13.0</v>
      </c>
      <c r="H384">
        <v>16.0</v>
      </c>
      <c r="I384">
        <v>15.8749</v>
      </c>
      <c r="J384" t="s">
        <v>971</v>
      </c>
    </row>
    <row r="385" ht="15.75" customHeight="1">
      <c r="A385">
        <f t="shared" si="2"/>
        <v>383</v>
      </c>
      <c r="B385" t="s">
        <v>473</v>
      </c>
      <c r="C385" t="s">
        <v>974</v>
      </c>
      <c r="D385" t="s">
        <v>51</v>
      </c>
      <c r="E385">
        <v>26589.0</v>
      </c>
      <c r="F385">
        <v>27018.0</v>
      </c>
      <c r="G385">
        <v>12.0</v>
      </c>
      <c r="H385">
        <v>15.0</v>
      </c>
      <c r="I385">
        <v>14.9073</v>
      </c>
      <c r="J385" t="s">
        <v>977</v>
      </c>
    </row>
    <row r="386" ht="15.75" customHeight="1">
      <c r="A386">
        <f t="shared" si="2"/>
        <v>384</v>
      </c>
      <c r="B386" t="s">
        <v>473</v>
      </c>
      <c r="C386" t="s">
        <v>978</v>
      </c>
      <c r="D386" t="s">
        <v>116</v>
      </c>
      <c r="E386">
        <v>20962.0</v>
      </c>
      <c r="F386">
        <v>26459.0</v>
      </c>
      <c r="G386">
        <v>11.0</v>
      </c>
      <c r="H386">
        <v>11.0</v>
      </c>
      <c r="I386">
        <v>11.0</v>
      </c>
      <c r="J386" t="s">
        <v>981</v>
      </c>
    </row>
    <row r="387" ht="15.75" customHeight="1">
      <c r="A387">
        <f t="shared" si="2"/>
        <v>385</v>
      </c>
      <c r="B387" t="s">
        <v>473</v>
      </c>
      <c r="C387" t="s">
        <v>983</v>
      </c>
      <c r="D387" t="s">
        <v>116</v>
      </c>
      <c r="E387">
        <v>19018.0</v>
      </c>
      <c r="F387">
        <v>26459.0</v>
      </c>
      <c r="G387">
        <v>11.0</v>
      </c>
      <c r="H387">
        <v>11.0</v>
      </c>
      <c r="I387">
        <v>11.0</v>
      </c>
      <c r="J387" t="s">
        <v>985</v>
      </c>
    </row>
    <row r="388" ht="15.75" customHeight="1">
      <c r="A388">
        <f t="shared" si="2"/>
        <v>386</v>
      </c>
      <c r="B388" t="s">
        <v>485</v>
      </c>
      <c r="C388" t="s">
        <v>987</v>
      </c>
      <c r="D388" t="s">
        <v>19</v>
      </c>
      <c r="E388">
        <v>5213.0</v>
      </c>
      <c r="F388">
        <v>5213.0</v>
      </c>
      <c r="G388">
        <v>1.0</v>
      </c>
      <c r="H388">
        <v>4.0</v>
      </c>
      <c r="I388">
        <v>3.789</v>
      </c>
      <c r="J388" t="s">
        <v>989</v>
      </c>
    </row>
    <row r="389" ht="15.75" customHeight="1">
      <c r="A389">
        <f t="shared" si="2"/>
        <v>387</v>
      </c>
      <c r="B389" t="s">
        <v>485</v>
      </c>
      <c r="C389" t="s">
        <v>287</v>
      </c>
      <c r="D389" t="s">
        <v>19</v>
      </c>
      <c r="E389">
        <v>4896.0</v>
      </c>
      <c r="F389">
        <v>5213.0</v>
      </c>
      <c r="G389">
        <v>6.0</v>
      </c>
      <c r="H389">
        <v>7.0</v>
      </c>
      <c r="I389">
        <v>6.9998</v>
      </c>
      <c r="J389" t="s">
        <v>990</v>
      </c>
    </row>
    <row r="390" ht="15.75" customHeight="1">
      <c r="A390">
        <f t="shared" si="2"/>
        <v>388</v>
      </c>
      <c r="B390" t="s">
        <v>485</v>
      </c>
      <c r="C390" t="s">
        <v>289</v>
      </c>
      <c r="D390" t="s">
        <v>19</v>
      </c>
      <c r="E390">
        <v>4840.0</v>
      </c>
      <c r="F390">
        <v>5213.0</v>
      </c>
      <c r="G390">
        <v>2.0</v>
      </c>
      <c r="H390">
        <v>7.0</v>
      </c>
      <c r="I390">
        <v>5.8408</v>
      </c>
      <c r="J390" t="s">
        <v>992</v>
      </c>
    </row>
    <row r="391" ht="15.75" customHeight="1">
      <c r="A391">
        <f t="shared" si="2"/>
        <v>389</v>
      </c>
      <c r="B391" t="s">
        <v>485</v>
      </c>
      <c r="C391" t="s">
        <v>231</v>
      </c>
      <c r="D391" t="s">
        <v>33</v>
      </c>
      <c r="E391">
        <v>276.0</v>
      </c>
      <c r="F391">
        <v>5212.0</v>
      </c>
      <c r="G391">
        <v>19.0</v>
      </c>
      <c r="H391">
        <v>19.0</v>
      </c>
      <c r="I391">
        <v>19.0</v>
      </c>
      <c r="J391" t="s">
        <v>995</v>
      </c>
    </row>
    <row r="392" ht="15.75" customHeight="1">
      <c r="A392">
        <f t="shared" si="2"/>
        <v>390</v>
      </c>
      <c r="B392" t="s">
        <v>485</v>
      </c>
      <c r="C392" t="s">
        <v>234</v>
      </c>
      <c r="D392" t="s">
        <v>33</v>
      </c>
      <c r="E392">
        <v>276.0</v>
      </c>
      <c r="F392">
        <v>5212.0</v>
      </c>
      <c r="G392">
        <v>19.0</v>
      </c>
      <c r="H392">
        <v>19.0</v>
      </c>
      <c r="I392">
        <v>19.0</v>
      </c>
      <c r="J392" t="s">
        <v>995</v>
      </c>
    </row>
    <row r="393" ht="15.75" customHeight="1">
      <c r="A393">
        <f t="shared" si="2"/>
        <v>391</v>
      </c>
      <c r="B393" t="s">
        <v>525</v>
      </c>
      <c r="C393" t="s">
        <v>335</v>
      </c>
      <c r="D393" t="s">
        <v>19</v>
      </c>
      <c r="E393">
        <v>973.0</v>
      </c>
      <c r="F393">
        <v>973.0</v>
      </c>
      <c r="G393">
        <v>3.0</v>
      </c>
      <c r="H393">
        <v>7.0</v>
      </c>
      <c r="I393">
        <v>6.3083</v>
      </c>
      <c r="J393" t="s">
        <v>996</v>
      </c>
    </row>
    <row r="394" ht="15.75" customHeight="1">
      <c r="A394">
        <f t="shared" si="2"/>
        <v>392</v>
      </c>
      <c r="B394" t="s">
        <v>525</v>
      </c>
      <c r="C394" t="s">
        <v>997</v>
      </c>
      <c r="D394" t="s">
        <v>51</v>
      </c>
      <c r="E394">
        <v>207.0</v>
      </c>
      <c r="F394">
        <v>973.0</v>
      </c>
      <c r="G394">
        <v>1.0</v>
      </c>
      <c r="H394">
        <v>46.0</v>
      </c>
      <c r="I394">
        <v>3.1891</v>
      </c>
      <c r="J394" t="s">
        <v>999</v>
      </c>
    </row>
    <row r="395" ht="15.75" customHeight="1">
      <c r="A395">
        <f t="shared" si="2"/>
        <v>393</v>
      </c>
      <c r="B395" t="s">
        <v>525</v>
      </c>
      <c r="C395" t="s">
        <v>1001</v>
      </c>
      <c r="D395" t="s">
        <v>51</v>
      </c>
      <c r="E395">
        <v>700.0</v>
      </c>
      <c r="F395">
        <v>973.0</v>
      </c>
      <c r="G395">
        <v>3.0</v>
      </c>
      <c r="H395">
        <v>39.0</v>
      </c>
      <c r="I395">
        <v>11.8314</v>
      </c>
      <c r="J395" t="s">
        <v>1005</v>
      </c>
    </row>
    <row r="396" ht="15.75" customHeight="1">
      <c r="A396">
        <f t="shared" si="2"/>
        <v>394</v>
      </c>
      <c r="B396" t="s">
        <v>525</v>
      </c>
      <c r="C396" t="s">
        <v>1006</v>
      </c>
      <c r="D396" t="s">
        <v>33</v>
      </c>
      <c r="E396">
        <v>86.0</v>
      </c>
      <c r="F396">
        <v>95.0</v>
      </c>
      <c r="G396">
        <v>19.0</v>
      </c>
      <c r="H396">
        <v>19.0</v>
      </c>
      <c r="I396">
        <v>19.0</v>
      </c>
      <c r="J396" t="s">
        <v>1007</v>
      </c>
    </row>
    <row r="397" ht="15.75" customHeight="1">
      <c r="A397">
        <f t="shared" si="2"/>
        <v>395</v>
      </c>
      <c r="B397" t="s">
        <v>525</v>
      </c>
      <c r="C397" t="s">
        <v>1008</v>
      </c>
      <c r="D397" t="s">
        <v>33</v>
      </c>
      <c r="E397">
        <v>383.0</v>
      </c>
      <c r="F397">
        <v>509.0</v>
      </c>
      <c r="G397">
        <v>19.0</v>
      </c>
      <c r="H397">
        <v>19.0</v>
      </c>
      <c r="I397">
        <v>19.0</v>
      </c>
      <c r="J397" t="s">
        <v>1011</v>
      </c>
    </row>
    <row r="398" ht="15.75" customHeight="1">
      <c r="A398">
        <f t="shared" si="2"/>
        <v>396</v>
      </c>
      <c r="B398" t="s">
        <v>528</v>
      </c>
      <c r="C398" t="s">
        <v>825</v>
      </c>
      <c r="D398" t="s">
        <v>51</v>
      </c>
      <c r="E398">
        <v>380.0</v>
      </c>
      <c r="F398">
        <v>380.0</v>
      </c>
      <c r="G398">
        <v>1.0</v>
      </c>
      <c r="H398">
        <v>15.0</v>
      </c>
      <c r="I398">
        <v>3.6105</v>
      </c>
      <c r="J398" t="s">
        <v>1015</v>
      </c>
    </row>
    <row r="399" ht="15.75" customHeight="1">
      <c r="A399">
        <f t="shared" si="2"/>
        <v>397</v>
      </c>
      <c r="B399" t="s">
        <v>528</v>
      </c>
      <c r="C399" t="s">
        <v>1017</v>
      </c>
      <c r="D399" t="s">
        <v>51</v>
      </c>
      <c r="E399">
        <v>116.0</v>
      </c>
      <c r="F399">
        <v>379.0</v>
      </c>
      <c r="G399">
        <v>5.0</v>
      </c>
      <c r="H399">
        <v>42.0</v>
      </c>
      <c r="I399">
        <v>14.9842</v>
      </c>
      <c r="J399" t="s">
        <v>1021</v>
      </c>
    </row>
    <row r="400" ht="15.75" customHeight="1">
      <c r="A400">
        <f t="shared" si="2"/>
        <v>398</v>
      </c>
      <c r="B400" t="s">
        <v>528</v>
      </c>
      <c r="C400" t="s">
        <v>1022</v>
      </c>
      <c r="D400" t="s">
        <v>51</v>
      </c>
      <c r="E400">
        <v>244.0</v>
      </c>
      <c r="F400">
        <v>379.0</v>
      </c>
      <c r="G400">
        <v>5.0</v>
      </c>
      <c r="H400">
        <v>46.0</v>
      </c>
      <c r="I400">
        <v>21.7599</v>
      </c>
      <c r="J400" t="s">
        <v>1023</v>
      </c>
    </row>
    <row r="401" ht="15.75" customHeight="1">
      <c r="A401">
        <f t="shared" si="2"/>
        <v>399</v>
      </c>
      <c r="B401" t="s">
        <v>528</v>
      </c>
      <c r="C401" t="s">
        <v>1024</v>
      </c>
      <c r="D401" t="s">
        <v>51</v>
      </c>
      <c r="E401">
        <v>340.0</v>
      </c>
      <c r="F401">
        <v>379.0</v>
      </c>
      <c r="G401">
        <v>5.0</v>
      </c>
      <c r="H401">
        <v>45.0</v>
      </c>
      <c r="I401">
        <v>24.5963</v>
      </c>
      <c r="J401" t="s">
        <v>1025</v>
      </c>
    </row>
    <row r="402" ht="15.75" customHeight="1">
      <c r="A402">
        <f t="shared" si="2"/>
        <v>400</v>
      </c>
      <c r="B402" t="s">
        <v>528</v>
      </c>
      <c r="C402" t="s">
        <v>1027</v>
      </c>
      <c r="D402" t="s">
        <v>51</v>
      </c>
      <c r="E402">
        <v>367.0</v>
      </c>
      <c r="F402">
        <v>375.0</v>
      </c>
      <c r="G402">
        <v>3.0</v>
      </c>
      <c r="H402">
        <v>47.0</v>
      </c>
      <c r="I402">
        <v>18.9947</v>
      </c>
      <c r="J402" t="s">
        <v>1032</v>
      </c>
    </row>
    <row r="403" ht="15.75" customHeight="1">
      <c r="A403">
        <f t="shared" si="2"/>
        <v>401</v>
      </c>
      <c r="B403" t="s">
        <v>528</v>
      </c>
      <c r="C403" t="s">
        <v>1033</v>
      </c>
      <c r="D403" t="s">
        <v>51</v>
      </c>
      <c r="E403">
        <v>354.0</v>
      </c>
      <c r="F403">
        <v>372.0</v>
      </c>
      <c r="G403">
        <v>3.0</v>
      </c>
      <c r="H403">
        <v>42.0</v>
      </c>
      <c r="I403">
        <v>16.172</v>
      </c>
      <c r="J403" t="s">
        <v>1034</v>
      </c>
    </row>
    <row r="404" ht="15.75" customHeight="1">
      <c r="A404">
        <f t="shared" si="2"/>
        <v>402</v>
      </c>
      <c r="B404" t="s">
        <v>528</v>
      </c>
      <c r="C404" t="s">
        <v>1035</v>
      </c>
      <c r="D404" t="s">
        <v>51</v>
      </c>
      <c r="E404">
        <v>229.0</v>
      </c>
      <c r="F404">
        <v>329.0</v>
      </c>
      <c r="G404">
        <v>3.0</v>
      </c>
      <c r="H404">
        <v>38.0</v>
      </c>
      <c r="I404">
        <v>12.772</v>
      </c>
      <c r="J404" t="s">
        <v>1036</v>
      </c>
    </row>
    <row r="405" ht="15.75" customHeight="1">
      <c r="A405">
        <f t="shared" si="2"/>
        <v>403</v>
      </c>
      <c r="B405" t="s">
        <v>528</v>
      </c>
      <c r="C405" t="s">
        <v>1037</v>
      </c>
      <c r="D405" t="s">
        <v>51</v>
      </c>
      <c r="E405">
        <v>58.0</v>
      </c>
      <c r="F405">
        <v>154.0</v>
      </c>
      <c r="G405">
        <v>3.0</v>
      </c>
      <c r="H405">
        <v>37.0</v>
      </c>
      <c r="I405">
        <v>8.7727</v>
      </c>
      <c r="J405" t="s">
        <v>1038</v>
      </c>
    </row>
    <row r="406" ht="15.75" customHeight="1">
      <c r="A406">
        <f t="shared" si="2"/>
        <v>404</v>
      </c>
      <c r="B406" t="s">
        <v>542</v>
      </c>
      <c r="C406" t="s">
        <v>335</v>
      </c>
      <c r="D406" t="s">
        <v>19</v>
      </c>
      <c r="E406">
        <v>969.0</v>
      </c>
      <c r="F406">
        <v>98705.0</v>
      </c>
      <c r="G406">
        <v>3.0</v>
      </c>
      <c r="H406">
        <v>7.0</v>
      </c>
      <c r="I406">
        <v>6.1284</v>
      </c>
      <c r="J406" t="s">
        <v>1039</v>
      </c>
    </row>
    <row r="407" ht="15.75" customHeight="1">
      <c r="A407">
        <f t="shared" si="2"/>
        <v>405</v>
      </c>
      <c r="B407" t="s">
        <v>542</v>
      </c>
      <c r="C407" t="s">
        <v>1041</v>
      </c>
      <c r="D407" t="s">
        <v>19</v>
      </c>
      <c r="E407">
        <v>2041.0</v>
      </c>
      <c r="F407">
        <v>98705.0</v>
      </c>
      <c r="G407">
        <v>1.0</v>
      </c>
      <c r="H407">
        <v>4.0</v>
      </c>
      <c r="I407">
        <v>2.5699</v>
      </c>
      <c r="J407" t="s">
        <v>1042</v>
      </c>
    </row>
    <row r="408" ht="15.75" customHeight="1">
      <c r="A408">
        <f t="shared" si="2"/>
        <v>406</v>
      </c>
      <c r="B408" t="s">
        <v>542</v>
      </c>
      <c r="C408" t="s">
        <v>291</v>
      </c>
      <c r="D408" t="s">
        <v>641</v>
      </c>
      <c r="E408">
        <v>92971.0</v>
      </c>
      <c r="F408">
        <v>98705.0</v>
      </c>
      <c r="G408">
        <v>1.0</v>
      </c>
      <c r="H408">
        <v>8.0</v>
      </c>
      <c r="I408">
        <v>6.128</v>
      </c>
      <c r="J408" t="s">
        <v>1043</v>
      </c>
    </row>
    <row r="409" ht="15.75" customHeight="1">
      <c r="A409">
        <f t="shared" si="2"/>
        <v>407</v>
      </c>
      <c r="B409" t="s">
        <v>542</v>
      </c>
      <c r="C409" t="s">
        <v>1044</v>
      </c>
      <c r="D409" t="s">
        <v>33</v>
      </c>
      <c r="E409">
        <v>591.0</v>
      </c>
      <c r="F409">
        <v>68063.0</v>
      </c>
      <c r="G409">
        <v>19.0</v>
      </c>
      <c r="H409">
        <v>19.0</v>
      </c>
      <c r="I409">
        <v>19.0</v>
      </c>
      <c r="J409" t="s">
        <v>1045</v>
      </c>
    </row>
    <row r="410" ht="15.75" customHeight="1">
      <c r="A410">
        <f t="shared" si="2"/>
        <v>408</v>
      </c>
      <c r="B410" t="s">
        <v>542</v>
      </c>
      <c r="C410" t="s">
        <v>1046</v>
      </c>
      <c r="D410" t="s">
        <v>51</v>
      </c>
      <c r="E410">
        <v>112.0</v>
      </c>
      <c r="F410">
        <v>153.0</v>
      </c>
      <c r="G410">
        <v>7.0</v>
      </c>
      <c r="H410">
        <v>78.0</v>
      </c>
      <c r="I410">
        <v>31.6471</v>
      </c>
      <c r="J410" t="s">
        <v>1047</v>
      </c>
    </row>
    <row r="411" ht="15.75" customHeight="1">
      <c r="A411">
        <f t="shared" si="2"/>
        <v>409</v>
      </c>
      <c r="B411" t="s">
        <v>546</v>
      </c>
      <c r="C411" t="s">
        <v>1048</v>
      </c>
      <c r="D411" t="s">
        <v>19</v>
      </c>
      <c r="E411">
        <v>3431.0</v>
      </c>
      <c r="F411">
        <v>3431.0</v>
      </c>
      <c r="G411">
        <v>1.0</v>
      </c>
      <c r="H411">
        <v>4.0</v>
      </c>
      <c r="I411">
        <v>3.6989</v>
      </c>
      <c r="J411" t="s">
        <v>1050</v>
      </c>
    </row>
    <row r="412" ht="15.75" customHeight="1">
      <c r="A412">
        <f t="shared" si="2"/>
        <v>410</v>
      </c>
      <c r="B412" t="s">
        <v>546</v>
      </c>
      <c r="C412" t="s">
        <v>335</v>
      </c>
      <c r="D412" t="s">
        <v>19</v>
      </c>
      <c r="E412">
        <v>3016.0</v>
      </c>
      <c r="F412">
        <v>3427.0</v>
      </c>
      <c r="G412">
        <v>1.0</v>
      </c>
      <c r="H412">
        <v>4.0</v>
      </c>
      <c r="I412">
        <v>3.7032</v>
      </c>
      <c r="J412" t="s">
        <v>1051</v>
      </c>
    </row>
    <row r="413" ht="15.75" customHeight="1">
      <c r="A413">
        <f t="shared" si="2"/>
        <v>411</v>
      </c>
      <c r="B413" t="s">
        <v>546</v>
      </c>
      <c r="C413" t="s">
        <v>1052</v>
      </c>
      <c r="D413" t="s">
        <v>51</v>
      </c>
      <c r="E413">
        <v>2249.0</v>
      </c>
      <c r="F413">
        <v>3424.0</v>
      </c>
      <c r="G413">
        <v>2.0</v>
      </c>
      <c r="H413">
        <v>7.0</v>
      </c>
      <c r="I413">
        <v>4.9755</v>
      </c>
      <c r="J413" t="s">
        <v>1053</v>
      </c>
    </row>
    <row r="414" ht="15.75" customHeight="1">
      <c r="A414">
        <f t="shared" si="2"/>
        <v>412</v>
      </c>
      <c r="B414" t="s">
        <v>546</v>
      </c>
      <c r="C414" t="s">
        <v>1054</v>
      </c>
      <c r="D414" t="s">
        <v>33</v>
      </c>
      <c r="E414">
        <v>1836.0</v>
      </c>
      <c r="F414">
        <v>3424.0</v>
      </c>
      <c r="G414">
        <v>19.0</v>
      </c>
      <c r="H414">
        <v>19.0</v>
      </c>
      <c r="I414">
        <v>19.0</v>
      </c>
      <c r="J414" t="s">
        <v>1055</v>
      </c>
    </row>
    <row r="415" ht="15.75" customHeight="1">
      <c r="A415">
        <f t="shared" si="2"/>
        <v>413</v>
      </c>
      <c r="B415" t="s">
        <v>546</v>
      </c>
      <c r="C415" t="s">
        <v>1057</v>
      </c>
      <c r="D415" t="s">
        <v>292</v>
      </c>
      <c r="E415">
        <v>435.0</v>
      </c>
      <c r="F415">
        <v>3429.0</v>
      </c>
      <c r="G415">
        <v>1.0</v>
      </c>
      <c r="H415">
        <v>4.0</v>
      </c>
      <c r="I415">
        <v>1.8023</v>
      </c>
      <c r="J415" t="s">
        <v>1058</v>
      </c>
    </row>
    <row r="416" ht="15.75" customHeight="1">
      <c r="A416">
        <f t="shared" si="2"/>
        <v>414</v>
      </c>
      <c r="B416" t="s">
        <v>546</v>
      </c>
      <c r="C416" t="s">
        <v>1059</v>
      </c>
      <c r="D416" t="s">
        <v>33</v>
      </c>
      <c r="E416">
        <v>1028.0</v>
      </c>
      <c r="F416">
        <v>1728.0</v>
      </c>
      <c r="G416">
        <v>19.0</v>
      </c>
      <c r="H416">
        <v>19.0</v>
      </c>
      <c r="I416">
        <v>19.0</v>
      </c>
      <c r="J416" t="s">
        <v>1060</v>
      </c>
    </row>
    <row r="417" ht="15.75" customHeight="1">
      <c r="A417">
        <f t="shared" si="2"/>
        <v>415</v>
      </c>
      <c r="B417" t="s">
        <v>546</v>
      </c>
      <c r="C417" t="s">
        <v>231</v>
      </c>
      <c r="D417" t="s">
        <v>33</v>
      </c>
      <c r="E417">
        <v>1029.0</v>
      </c>
      <c r="F417">
        <v>3430.0</v>
      </c>
      <c r="G417">
        <v>19.0</v>
      </c>
      <c r="H417">
        <v>19.0</v>
      </c>
      <c r="I417">
        <v>19.0</v>
      </c>
      <c r="J417" t="s">
        <v>1061</v>
      </c>
    </row>
    <row r="418" ht="15.75" customHeight="1">
      <c r="A418">
        <f t="shared" si="2"/>
        <v>416</v>
      </c>
      <c r="B418" t="s">
        <v>578</v>
      </c>
      <c r="C418" t="s">
        <v>1062</v>
      </c>
      <c r="D418" t="s">
        <v>51</v>
      </c>
      <c r="E418">
        <v>185.0</v>
      </c>
      <c r="F418">
        <v>188.0</v>
      </c>
      <c r="G418">
        <v>2.0</v>
      </c>
      <c r="H418">
        <v>19.0</v>
      </c>
      <c r="I418">
        <v>6.6277</v>
      </c>
      <c r="J418" t="s">
        <v>1063</v>
      </c>
    </row>
    <row r="419" ht="15.75" customHeight="1">
      <c r="A419">
        <f t="shared" si="2"/>
        <v>417</v>
      </c>
      <c r="B419" t="s">
        <v>578</v>
      </c>
      <c r="C419" t="s">
        <v>332</v>
      </c>
      <c r="D419" t="s">
        <v>51</v>
      </c>
      <c r="E419">
        <v>187.0</v>
      </c>
      <c r="F419">
        <v>187.0</v>
      </c>
      <c r="G419">
        <v>4.0</v>
      </c>
      <c r="H419">
        <v>78.0</v>
      </c>
      <c r="I419">
        <v>30.7326</v>
      </c>
      <c r="J419" t="s">
        <v>1067</v>
      </c>
    </row>
    <row r="420" ht="15.75" customHeight="1">
      <c r="A420">
        <f t="shared" si="2"/>
        <v>418</v>
      </c>
      <c r="B420" t="s">
        <v>578</v>
      </c>
      <c r="C420" t="s">
        <v>231</v>
      </c>
      <c r="D420" t="s">
        <v>33</v>
      </c>
      <c r="E420">
        <v>56.0</v>
      </c>
      <c r="F420">
        <v>188.0</v>
      </c>
      <c r="G420">
        <v>19.0</v>
      </c>
      <c r="H420">
        <v>19.0</v>
      </c>
      <c r="I420">
        <v>19.0</v>
      </c>
      <c r="J420" t="s">
        <v>1072</v>
      </c>
    </row>
    <row r="421" ht="15.75" customHeight="1">
      <c r="A421">
        <f t="shared" si="2"/>
        <v>419</v>
      </c>
      <c r="B421" t="s">
        <v>578</v>
      </c>
      <c r="C421" t="s">
        <v>234</v>
      </c>
      <c r="D421" t="s">
        <v>33</v>
      </c>
      <c r="E421">
        <v>41.0</v>
      </c>
      <c r="F421">
        <v>188.0</v>
      </c>
      <c r="G421">
        <v>19.0</v>
      </c>
      <c r="H421">
        <v>19.0</v>
      </c>
      <c r="I421">
        <v>19.0</v>
      </c>
      <c r="J421" t="s">
        <v>1073</v>
      </c>
    </row>
    <row r="422" ht="15.75" customHeight="1">
      <c r="A422">
        <f t="shared" si="2"/>
        <v>420</v>
      </c>
      <c r="B422" t="s">
        <v>621</v>
      </c>
      <c r="C422" t="s">
        <v>792</v>
      </c>
      <c r="D422" t="s">
        <v>19</v>
      </c>
      <c r="E422">
        <v>207093.0</v>
      </c>
      <c r="F422">
        <v>207093.0</v>
      </c>
      <c r="G422">
        <v>1.0</v>
      </c>
      <c r="H422">
        <v>6.0</v>
      </c>
      <c r="I422">
        <v>5.6286</v>
      </c>
      <c r="J422" t="s">
        <v>1076</v>
      </c>
    </row>
    <row r="423" ht="15.75" customHeight="1">
      <c r="A423">
        <f t="shared" si="2"/>
        <v>421</v>
      </c>
      <c r="B423" t="s">
        <v>621</v>
      </c>
      <c r="C423" t="s">
        <v>1079</v>
      </c>
      <c r="D423" t="s">
        <v>19</v>
      </c>
      <c r="E423">
        <v>1222.0</v>
      </c>
      <c r="F423">
        <v>197768.0</v>
      </c>
      <c r="G423">
        <v>1.0</v>
      </c>
      <c r="H423">
        <v>6.0</v>
      </c>
      <c r="I423">
        <v>4.4729</v>
      </c>
      <c r="J423" t="s">
        <v>1081</v>
      </c>
    </row>
    <row r="424" ht="15.75" customHeight="1">
      <c r="A424">
        <f t="shared" si="2"/>
        <v>422</v>
      </c>
      <c r="B424" t="s">
        <v>621</v>
      </c>
      <c r="C424" t="s">
        <v>1082</v>
      </c>
      <c r="D424" t="s">
        <v>19</v>
      </c>
      <c r="E424">
        <v>15710.0</v>
      </c>
      <c r="F424">
        <v>202579.0</v>
      </c>
      <c r="G424">
        <v>1.0</v>
      </c>
      <c r="H424">
        <v>6.0</v>
      </c>
      <c r="I424">
        <v>5.1769</v>
      </c>
      <c r="J424" t="s">
        <v>1083</v>
      </c>
    </row>
    <row r="425" ht="15.75" customHeight="1">
      <c r="A425">
        <f t="shared" si="2"/>
        <v>423</v>
      </c>
      <c r="B425" t="s">
        <v>621</v>
      </c>
      <c r="C425" t="s">
        <v>1084</v>
      </c>
      <c r="D425" t="s">
        <v>19</v>
      </c>
      <c r="E425">
        <v>141479.0</v>
      </c>
      <c r="F425">
        <v>179739.0</v>
      </c>
      <c r="G425">
        <v>1.0</v>
      </c>
      <c r="H425">
        <v>6.0</v>
      </c>
      <c r="I425">
        <v>5.5446</v>
      </c>
      <c r="J425" t="s">
        <v>1085</v>
      </c>
    </row>
    <row r="426" ht="15.75" customHeight="1">
      <c r="A426">
        <f t="shared" si="2"/>
        <v>424</v>
      </c>
      <c r="B426" t="s">
        <v>621</v>
      </c>
      <c r="C426" t="s">
        <v>1086</v>
      </c>
      <c r="D426" t="s">
        <v>19</v>
      </c>
      <c r="E426">
        <v>10248.0</v>
      </c>
      <c r="F426">
        <v>172872.0</v>
      </c>
      <c r="G426">
        <v>4.0</v>
      </c>
      <c r="H426">
        <v>5.0</v>
      </c>
      <c r="I426">
        <v>4.9631</v>
      </c>
      <c r="J426" t="s">
        <v>1087</v>
      </c>
    </row>
    <row r="427" ht="15.75" customHeight="1">
      <c r="A427">
        <f t="shared" si="2"/>
        <v>425</v>
      </c>
      <c r="B427" t="s">
        <v>621</v>
      </c>
      <c r="C427" t="s">
        <v>1088</v>
      </c>
      <c r="D427" t="s">
        <v>51</v>
      </c>
      <c r="E427">
        <v>297.0</v>
      </c>
      <c r="F427">
        <v>107331.0</v>
      </c>
      <c r="G427">
        <v>1.0</v>
      </c>
      <c r="H427">
        <v>5.0</v>
      </c>
      <c r="I427">
        <v>1.4047</v>
      </c>
      <c r="J427" t="s">
        <v>1089</v>
      </c>
    </row>
    <row r="428" ht="15.75" customHeight="1">
      <c r="A428">
        <f t="shared" si="2"/>
        <v>426</v>
      </c>
      <c r="B428" t="s">
        <v>621</v>
      </c>
      <c r="C428" t="s">
        <v>1090</v>
      </c>
      <c r="D428" t="s">
        <v>51</v>
      </c>
      <c r="E428">
        <v>196357.0</v>
      </c>
      <c r="F428">
        <v>206731.0</v>
      </c>
      <c r="G428">
        <v>1.0</v>
      </c>
      <c r="H428">
        <v>160.0</v>
      </c>
      <c r="I428">
        <v>34.0792</v>
      </c>
      <c r="J428" t="s">
        <v>1091</v>
      </c>
    </row>
    <row r="429" ht="15.75" customHeight="1">
      <c r="A429">
        <f t="shared" si="2"/>
        <v>427</v>
      </c>
      <c r="B429" t="s">
        <v>621</v>
      </c>
      <c r="C429" t="s">
        <v>1092</v>
      </c>
      <c r="D429" t="s">
        <v>51</v>
      </c>
      <c r="E429">
        <v>107900.0</v>
      </c>
      <c r="F429">
        <v>111554.0</v>
      </c>
      <c r="G429">
        <v>4.0</v>
      </c>
      <c r="H429">
        <v>60.0</v>
      </c>
      <c r="I429">
        <v>17.4136</v>
      </c>
      <c r="J429" t="s">
        <v>1093</v>
      </c>
    </row>
    <row r="430" ht="15.75" customHeight="1">
      <c r="A430">
        <f t="shared" si="2"/>
        <v>428</v>
      </c>
      <c r="B430" t="s">
        <v>621</v>
      </c>
      <c r="C430" t="s">
        <v>1094</v>
      </c>
      <c r="D430" t="s">
        <v>51</v>
      </c>
      <c r="E430">
        <v>72436.0</v>
      </c>
      <c r="F430">
        <v>202870.0</v>
      </c>
      <c r="G430">
        <v>1.0</v>
      </c>
      <c r="H430">
        <v>78.0</v>
      </c>
      <c r="I430">
        <v>10.3051</v>
      </c>
      <c r="J430" t="s">
        <v>1095</v>
      </c>
    </row>
    <row r="431" ht="15.75" customHeight="1">
      <c r="A431">
        <f t="shared" si="2"/>
        <v>429</v>
      </c>
      <c r="B431" t="s">
        <v>621</v>
      </c>
      <c r="C431" t="s">
        <v>231</v>
      </c>
      <c r="D431" t="s">
        <v>33</v>
      </c>
      <c r="E431">
        <v>114942.0</v>
      </c>
      <c r="F431">
        <v>143342.0</v>
      </c>
      <c r="G431">
        <v>19.0</v>
      </c>
      <c r="H431">
        <v>19.0</v>
      </c>
      <c r="I431">
        <v>19.0</v>
      </c>
      <c r="J431" t="s">
        <v>1096</v>
      </c>
    </row>
    <row r="432" ht="15.75" customHeight="1">
      <c r="A432">
        <f t="shared" si="2"/>
        <v>430</v>
      </c>
      <c r="B432" t="s">
        <v>621</v>
      </c>
      <c r="C432" t="s">
        <v>234</v>
      </c>
      <c r="D432" t="s">
        <v>33</v>
      </c>
      <c r="E432">
        <v>113681.0</v>
      </c>
      <c r="F432">
        <v>151174.0</v>
      </c>
      <c r="G432">
        <v>19.0</v>
      </c>
      <c r="H432">
        <v>19.0</v>
      </c>
      <c r="I432">
        <v>19.0</v>
      </c>
      <c r="J432" t="s">
        <v>1097</v>
      </c>
    </row>
    <row r="433" ht="15.75" customHeight="1">
      <c r="A433">
        <f t="shared" si="2"/>
        <v>431</v>
      </c>
      <c r="B433" t="s">
        <v>621</v>
      </c>
      <c r="C433" t="s">
        <v>229</v>
      </c>
      <c r="D433" t="s">
        <v>51</v>
      </c>
      <c r="E433">
        <v>188.0</v>
      </c>
      <c r="F433">
        <v>139434.0</v>
      </c>
      <c r="G433">
        <v>1.0</v>
      </c>
      <c r="H433">
        <v>15.0</v>
      </c>
      <c r="I433">
        <v>7.1566</v>
      </c>
      <c r="J433" t="s">
        <v>1098</v>
      </c>
    </row>
    <row r="434" ht="15.75" customHeight="1">
      <c r="A434">
        <f t="shared" si="2"/>
        <v>432</v>
      </c>
      <c r="B434" t="s">
        <v>621</v>
      </c>
      <c r="C434" t="s">
        <v>150</v>
      </c>
      <c r="D434" t="s">
        <v>51</v>
      </c>
      <c r="E434">
        <v>120.0</v>
      </c>
      <c r="F434">
        <v>148439.0</v>
      </c>
      <c r="G434">
        <v>2.0</v>
      </c>
      <c r="H434">
        <v>18.0</v>
      </c>
      <c r="I434">
        <v>6.7562</v>
      </c>
      <c r="J434" t="s">
        <v>1099</v>
      </c>
    </row>
    <row r="435" ht="15.75" customHeight="1">
      <c r="A435">
        <f t="shared" si="2"/>
        <v>433</v>
      </c>
      <c r="B435" t="s">
        <v>621</v>
      </c>
      <c r="C435" t="s">
        <v>1100</v>
      </c>
      <c r="D435" t="s">
        <v>51</v>
      </c>
      <c r="E435">
        <v>65895.0</v>
      </c>
      <c r="F435">
        <v>65976.0</v>
      </c>
      <c r="G435">
        <v>1.0</v>
      </c>
      <c r="H435">
        <v>118.0</v>
      </c>
      <c r="I435">
        <v>34.5213</v>
      </c>
      <c r="J435" t="s">
        <v>1101</v>
      </c>
    </row>
    <row r="436" ht="15.75" customHeight="1">
      <c r="A436">
        <f t="shared" si="2"/>
        <v>434</v>
      </c>
      <c r="B436" t="s">
        <v>621</v>
      </c>
      <c r="C436" t="s">
        <v>1102</v>
      </c>
      <c r="D436" t="s">
        <v>51</v>
      </c>
      <c r="E436">
        <v>23682.0</v>
      </c>
      <c r="F436">
        <v>29211.0</v>
      </c>
      <c r="G436">
        <v>1.0</v>
      </c>
      <c r="H436">
        <v>250.0</v>
      </c>
      <c r="I436">
        <v>37.0099</v>
      </c>
      <c r="J436" t="s">
        <v>1103</v>
      </c>
    </row>
    <row r="437" ht="15.75" customHeight="1">
      <c r="A437">
        <f t="shared" si="2"/>
        <v>435</v>
      </c>
      <c r="B437" t="s">
        <v>621</v>
      </c>
      <c r="C437" t="s">
        <v>1104</v>
      </c>
      <c r="D437" t="s">
        <v>51</v>
      </c>
      <c r="E437">
        <v>10584.0</v>
      </c>
      <c r="F437">
        <v>13750.0</v>
      </c>
      <c r="G437">
        <v>1.0</v>
      </c>
      <c r="H437">
        <v>250.0</v>
      </c>
      <c r="I437">
        <v>45.6369</v>
      </c>
      <c r="J437" t="s">
        <v>1105</v>
      </c>
    </row>
    <row r="438" ht="15.75" customHeight="1">
      <c r="A438">
        <f t="shared" si="2"/>
        <v>436</v>
      </c>
      <c r="B438" t="s">
        <v>621</v>
      </c>
      <c r="C438" t="s">
        <v>1106</v>
      </c>
      <c r="D438" t="s">
        <v>51</v>
      </c>
      <c r="E438">
        <v>10182.0</v>
      </c>
      <c r="F438">
        <v>21220.0</v>
      </c>
      <c r="G438">
        <v>1.0</v>
      </c>
      <c r="H438">
        <v>175.0</v>
      </c>
      <c r="I438">
        <v>22.9076</v>
      </c>
      <c r="J438" t="s">
        <v>1107</v>
      </c>
    </row>
    <row r="439" ht="15.75" customHeight="1">
      <c r="A439">
        <f t="shared" si="2"/>
        <v>437</v>
      </c>
      <c r="B439" t="s">
        <v>621</v>
      </c>
      <c r="C439" t="s">
        <v>1108</v>
      </c>
      <c r="D439" t="s">
        <v>19</v>
      </c>
      <c r="E439">
        <v>3801.0</v>
      </c>
      <c r="F439">
        <v>50741.0</v>
      </c>
      <c r="G439">
        <v>4.0</v>
      </c>
      <c r="H439">
        <v>5.0</v>
      </c>
      <c r="I439">
        <v>4.9564</v>
      </c>
      <c r="J439" t="s">
        <v>1109</v>
      </c>
    </row>
    <row r="440" ht="15.75" customHeight="1">
      <c r="A440">
        <f t="shared" si="2"/>
        <v>438</v>
      </c>
      <c r="B440" t="s">
        <v>621</v>
      </c>
      <c r="C440" t="s">
        <v>1110</v>
      </c>
      <c r="D440" t="s">
        <v>19</v>
      </c>
      <c r="E440">
        <v>1326.0</v>
      </c>
      <c r="F440">
        <v>6379.0</v>
      </c>
      <c r="G440">
        <v>4.0</v>
      </c>
      <c r="H440">
        <v>5.0</v>
      </c>
      <c r="I440">
        <v>4.9702</v>
      </c>
      <c r="J440" t="s">
        <v>1111</v>
      </c>
    </row>
    <row r="441" ht="15.75" customHeight="1">
      <c r="A441">
        <f t="shared" si="2"/>
        <v>439</v>
      </c>
      <c r="B441" t="s">
        <v>621</v>
      </c>
      <c r="C441" t="s">
        <v>1112</v>
      </c>
      <c r="D441" t="s">
        <v>19</v>
      </c>
      <c r="E441">
        <v>528.0</v>
      </c>
      <c r="F441">
        <v>2050.0</v>
      </c>
      <c r="G441">
        <v>4.0</v>
      </c>
      <c r="H441">
        <v>5.0</v>
      </c>
      <c r="I441">
        <v>4.9512</v>
      </c>
      <c r="J441" t="s">
        <v>1113</v>
      </c>
    </row>
    <row r="442" ht="15.75" customHeight="1">
      <c r="A442">
        <f t="shared" si="2"/>
        <v>440</v>
      </c>
      <c r="B442" t="s">
        <v>621</v>
      </c>
      <c r="C442" t="s">
        <v>1114</v>
      </c>
      <c r="D442" t="s">
        <v>19</v>
      </c>
      <c r="E442">
        <v>28351.0</v>
      </c>
      <c r="F442">
        <v>207045.0</v>
      </c>
      <c r="G442">
        <v>1.0</v>
      </c>
      <c r="H442">
        <v>6.0</v>
      </c>
      <c r="I442">
        <v>5.1495</v>
      </c>
      <c r="J442" t="s">
        <v>1115</v>
      </c>
    </row>
    <row r="443" ht="15.75" customHeight="1">
      <c r="A443">
        <f t="shared" si="2"/>
        <v>441</v>
      </c>
      <c r="B443" t="s">
        <v>621</v>
      </c>
      <c r="C443" t="s">
        <v>1116</v>
      </c>
      <c r="D443" t="s">
        <v>19</v>
      </c>
      <c r="E443">
        <v>2049.0</v>
      </c>
      <c r="F443">
        <v>4762.0</v>
      </c>
      <c r="G443">
        <v>3.0</v>
      </c>
      <c r="H443">
        <v>6.0</v>
      </c>
      <c r="I443">
        <v>5.0525</v>
      </c>
      <c r="J443" t="s">
        <v>1117</v>
      </c>
    </row>
    <row r="444" ht="15.75" customHeight="1">
      <c r="A444">
        <f t="shared" si="2"/>
        <v>442</v>
      </c>
      <c r="B444" t="s">
        <v>621</v>
      </c>
      <c r="C444" t="s">
        <v>1118</v>
      </c>
      <c r="D444" t="s">
        <v>19</v>
      </c>
      <c r="E444">
        <v>9191.0</v>
      </c>
      <c r="F444">
        <v>12362.0</v>
      </c>
      <c r="G444">
        <v>1.0</v>
      </c>
      <c r="H444">
        <v>6.0</v>
      </c>
      <c r="I444">
        <v>5.5231</v>
      </c>
      <c r="J444" t="s">
        <v>1119</v>
      </c>
    </row>
    <row r="445" ht="15.75" customHeight="1">
      <c r="A445">
        <f t="shared" si="2"/>
        <v>443</v>
      </c>
      <c r="B445" t="s">
        <v>728</v>
      </c>
      <c r="C445" t="s">
        <v>418</v>
      </c>
      <c r="D445" t="s">
        <v>19</v>
      </c>
      <c r="E445">
        <v>3745.0</v>
      </c>
      <c r="F445">
        <v>3745.0</v>
      </c>
      <c r="G445">
        <v>1.0</v>
      </c>
      <c r="H445">
        <v>4.0</v>
      </c>
      <c r="I445">
        <v>3.7415</v>
      </c>
      <c r="J445" t="s">
        <v>1120</v>
      </c>
    </row>
    <row r="446" ht="15.75" customHeight="1">
      <c r="A446">
        <f t="shared" si="2"/>
        <v>444</v>
      </c>
      <c r="B446" t="s">
        <v>728</v>
      </c>
      <c r="C446" t="s">
        <v>1121</v>
      </c>
      <c r="D446" t="s">
        <v>51</v>
      </c>
      <c r="E446">
        <v>1577.0</v>
      </c>
      <c r="F446">
        <v>3511.0</v>
      </c>
      <c r="G446">
        <v>3.0</v>
      </c>
      <c r="H446">
        <v>14.0</v>
      </c>
      <c r="I446">
        <v>6.5318</v>
      </c>
      <c r="J446" t="s">
        <v>1122</v>
      </c>
    </row>
    <row r="447" ht="15.75" customHeight="1">
      <c r="A447">
        <f t="shared" si="2"/>
        <v>445</v>
      </c>
      <c r="B447" t="s">
        <v>728</v>
      </c>
      <c r="C447" t="s">
        <v>328</v>
      </c>
      <c r="D447" t="s">
        <v>33</v>
      </c>
      <c r="E447">
        <v>567.0</v>
      </c>
      <c r="F447">
        <v>3691.0</v>
      </c>
      <c r="G447">
        <v>26.0</v>
      </c>
      <c r="H447">
        <v>26.0</v>
      </c>
      <c r="I447">
        <v>26.0</v>
      </c>
      <c r="J447" t="s">
        <v>1123</v>
      </c>
    </row>
    <row r="448" ht="15.75" customHeight="1">
      <c r="A448">
        <f t="shared" si="2"/>
        <v>446</v>
      </c>
      <c r="B448" t="s">
        <v>728</v>
      </c>
      <c r="C448" t="s">
        <v>330</v>
      </c>
      <c r="D448" t="s">
        <v>33</v>
      </c>
      <c r="E448">
        <v>839.0</v>
      </c>
      <c r="F448">
        <v>3541.0</v>
      </c>
      <c r="G448">
        <v>26.0</v>
      </c>
      <c r="H448">
        <v>26.0</v>
      </c>
      <c r="I448">
        <v>26.0</v>
      </c>
      <c r="J448" t="s">
        <v>1124</v>
      </c>
    </row>
    <row r="449" ht="15.75" customHeight="1">
      <c r="A449">
        <f t="shared" si="2"/>
        <v>447</v>
      </c>
      <c r="B449" t="s">
        <v>728</v>
      </c>
      <c r="C449" t="s">
        <v>420</v>
      </c>
      <c r="D449" t="s">
        <v>19</v>
      </c>
      <c r="E449">
        <v>213.0</v>
      </c>
      <c r="F449">
        <v>3170.0</v>
      </c>
      <c r="G449">
        <v>1.0</v>
      </c>
      <c r="H449">
        <v>3.0</v>
      </c>
      <c r="I449">
        <v>2.164</v>
      </c>
      <c r="J449" t="s">
        <v>1126</v>
      </c>
    </row>
    <row r="450" ht="15.75" customHeight="1">
      <c r="A450">
        <f t="shared" si="2"/>
        <v>448</v>
      </c>
      <c r="B450" t="s">
        <v>728</v>
      </c>
      <c r="C450" t="s">
        <v>374</v>
      </c>
      <c r="D450" t="s">
        <v>51</v>
      </c>
      <c r="E450">
        <v>2546.0</v>
      </c>
      <c r="F450">
        <v>3561.0</v>
      </c>
      <c r="G450">
        <v>3.0</v>
      </c>
      <c r="H450">
        <v>393.0</v>
      </c>
      <c r="I450">
        <v>148.2407</v>
      </c>
      <c r="J450" t="s">
        <v>1127</v>
      </c>
    </row>
    <row r="451" ht="15.75" customHeight="1">
      <c r="A451">
        <f t="shared" si="2"/>
        <v>449</v>
      </c>
      <c r="B451" t="s">
        <v>728</v>
      </c>
      <c r="C451" t="s">
        <v>231</v>
      </c>
      <c r="D451" t="s">
        <v>33</v>
      </c>
      <c r="E451">
        <v>513.0</v>
      </c>
      <c r="F451">
        <v>3745.0</v>
      </c>
      <c r="G451">
        <v>19.0</v>
      </c>
      <c r="H451">
        <v>19.0</v>
      </c>
      <c r="I451">
        <v>19.0</v>
      </c>
      <c r="J451" t="s">
        <v>1131</v>
      </c>
    </row>
    <row r="452" ht="15.75" customHeight="1">
      <c r="A452">
        <f t="shared" si="2"/>
        <v>450</v>
      </c>
      <c r="B452" t="s">
        <v>728</v>
      </c>
      <c r="C452" t="s">
        <v>234</v>
      </c>
      <c r="D452" t="s">
        <v>33</v>
      </c>
      <c r="E452">
        <v>517.0</v>
      </c>
      <c r="F452">
        <v>3745.0</v>
      </c>
      <c r="G452">
        <v>19.0</v>
      </c>
      <c r="H452">
        <v>19.0</v>
      </c>
      <c r="I452">
        <v>19.0</v>
      </c>
      <c r="J452" t="s">
        <v>1134</v>
      </c>
    </row>
    <row r="453" ht="15.75" customHeight="1">
      <c r="A453">
        <f t="shared" si="2"/>
        <v>451</v>
      </c>
      <c r="B453" t="s">
        <v>748</v>
      </c>
      <c r="C453" t="s">
        <v>1135</v>
      </c>
      <c r="D453" t="s">
        <v>51</v>
      </c>
      <c r="E453">
        <v>210.0</v>
      </c>
      <c r="F453">
        <v>210.0</v>
      </c>
      <c r="G453">
        <v>1.0</v>
      </c>
      <c r="H453">
        <v>4.0</v>
      </c>
      <c r="I453">
        <v>2.9619</v>
      </c>
      <c r="J453" t="s">
        <v>1136</v>
      </c>
    </row>
    <row r="454" ht="15.75" customHeight="1">
      <c r="A454">
        <f t="shared" si="2"/>
        <v>452</v>
      </c>
      <c r="B454" t="s">
        <v>748</v>
      </c>
      <c r="C454" t="s">
        <v>1137</v>
      </c>
      <c r="D454" t="s">
        <v>51</v>
      </c>
      <c r="E454">
        <v>191.0</v>
      </c>
      <c r="F454">
        <v>199.0</v>
      </c>
      <c r="G454">
        <v>1.0</v>
      </c>
      <c r="H454">
        <v>25.0</v>
      </c>
      <c r="I454">
        <v>10.0352</v>
      </c>
      <c r="J454" t="s">
        <v>1138</v>
      </c>
    </row>
    <row r="455" ht="15.75" customHeight="1">
      <c r="A455">
        <f t="shared" si="2"/>
        <v>453</v>
      </c>
      <c r="B455" t="s">
        <v>748</v>
      </c>
      <c r="C455" t="s">
        <v>231</v>
      </c>
      <c r="D455" t="s">
        <v>33</v>
      </c>
      <c r="E455">
        <v>53.0</v>
      </c>
      <c r="F455">
        <v>79.0</v>
      </c>
      <c r="G455">
        <v>19.0</v>
      </c>
      <c r="H455">
        <v>19.0</v>
      </c>
      <c r="I455">
        <v>19.0</v>
      </c>
      <c r="J455" t="s">
        <v>1139</v>
      </c>
    </row>
    <row r="456" ht="15.75" customHeight="1">
      <c r="A456">
        <f t="shared" si="2"/>
        <v>454</v>
      </c>
      <c r="B456" t="s">
        <v>748</v>
      </c>
      <c r="C456" t="s">
        <v>234</v>
      </c>
      <c r="D456" t="s">
        <v>33</v>
      </c>
      <c r="E456">
        <v>56.0</v>
      </c>
      <c r="F456">
        <v>165.0</v>
      </c>
      <c r="G456">
        <v>19.0</v>
      </c>
      <c r="H456">
        <v>19.0</v>
      </c>
      <c r="I456">
        <v>19.0</v>
      </c>
      <c r="J456" t="s">
        <v>1141</v>
      </c>
    </row>
    <row r="457" ht="15.75" customHeight="1">
      <c r="A457">
        <f t="shared" si="2"/>
        <v>455</v>
      </c>
      <c r="B457" t="s">
        <v>778</v>
      </c>
      <c r="C457" t="s">
        <v>792</v>
      </c>
      <c r="D457" t="s">
        <v>19</v>
      </c>
      <c r="E457">
        <v>207064.0</v>
      </c>
      <c r="F457">
        <v>207064.0</v>
      </c>
      <c r="G457">
        <v>1.0</v>
      </c>
      <c r="H457">
        <v>6.0</v>
      </c>
      <c r="I457">
        <v>5.6286</v>
      </c>
      <c r="J457" t="s">
        <v>1143</v>
      </c>
    </row>
    <row r="458" ht="15.75" customHeight="1">
      <c r="A458">
        <f t="shared" si="2"/>
        <v>456</v>
      </c>
      <c r="B458" t="s">
        <v>778</v>
      </c>
      <c r="C458" t="s">
        <v>1145</v>
      </c>
      <c r="D458" t="s">
        <v>51</v>
      </c>
      <c r="E458">
        <v>188352.0</v>
      </c>
      <c r="F458">
        <v>206128.0</v>
      </c>
      <c r="G458">
        <v>1.0</v>
      </c>
      <c r="H458">
        <v>136.0</v>
      </c>
      <c r="I458">
        <v>22.6466</v>
      </c>
      <c r="J458" t="s">
        <v>1146</v>
      </c>
    </row>
    <row r="459" ht="15.75" customHeight="1">
      <c r="A459">
        <f t="shared" si="2"/>
        <v>457</v>
      </c>
      <c r="B459" t="s">
        <v>778</v>
      </c>
      <c r="C459" t="s">
        <v>1147</v>
      </c>
      <c r="D459" t="s">
        <v>33</v>
      </c>
      <c r="E459">
        <v>115599.0</v>
      </c>
      <c r="F459">
        <v>207064.0</v>
      </c>
      <c r="G459">
        <v>19.0</v>
      </c>
      <c r="H459">
        <v>19.0</v>
      </c>
      <c r="I459">
        <v>19.0</v>
      </c>
      <c r="J459" t="s">
        <v>1148</v>
      </c>
    </row>
    <row r="460" ht="15.75" customHeight="1">
      <c r="A460">
        <f t="shared" si="2"/>
        <v>458</v>
      </c>
      <c r="B460" t="s">
        <v>778</v>
      </c>
      <c r="C460" t="s">
        <v>698</v>
      </c>
      <c r="D460" t="s">
        <v>51</v>
      </c>
      <c r="E460">
        <v>13233.0</v>
      </c>
      <c r="F460">
        <v>203033.0</v>
      </c>
      <c r="G460">
        <v>1.0</v>
      </c>
      <c r="H460">
        <v>63.0</v>
      </c>
      <c r="I460">
        <v>9.1828</v>
      </c>
      <c r="J460" t="s">
        <v>1149</v>
      </c>
    </row>
    <row r="461" ht="15.75" customHeight="1">
      <c r="A461">
        <f t="shared" si="2"/>
        <v>459</v>
      </c>
      <c r="B461" t="s">
        <v>778</v>
      </c>
      <c r="C461" t="s">
        <v>1150</v>
      </c>
      <c r="D461" t="s">
        <v>51</v>
      </c>
      <c r="E461">
        <v>47193.0</v>
      </c>
      <c r="F461">
        <v>176437.0</v>
      </c>
      <c r="G461">
        <v>1.0</v>
      </c>
      <c r="H461">
        <v>78.0</v>
      </c>
      <c r="I461">
        <v>10.1889</v>
      </c>
      <c r="J461" t="s">
        <v>1152</v>
      </c>
    </row>
    <row r="462" ht="15.75" customHeight="1">
      <c r="A462">
        <f t="shared" si="2"/>
        <v>460</v>
      </c>
      <c r="B462" t="s">
        <v>778</v>
      </c>
      <c r="C462" t="s">
        <v>1154</v>
      </c>
      <c r="D462" t="s">
        <v>51</v>
      </c>
      <c r="E462">
        <v>10784.0</v>
      </c>
      <c r="F462">
        <v>30717.0</v>
      </c>
      <c r="G462">
        <v>1.0</v>
      </c>
      <c r="H462">
        <v>59.0</v>
      </c>
      <c r="I462">
        <v>9.4864</v>
      </c>
      <c r="J462" t="s">
        <v>1155</v>
      </c>
    </row>
    <row r="463" ht="15.75" customHeight="1">
      <c r="A463">
        <f t="shared" si="2"/>
        <v>461</v>
      </c>
      <c r="B463" t="s">
        <v>778</v>
      </c>
      <c r="C463" t="s">
        <v>694</v>
      </c>
      <c r="D463" t="s">
        <v>51</v>
      </c>
      <c r="E463">
        <v>2361.0</v>
      </c>
      <c r="F463">
        <v>201344.0</v>
      </c>
      <c r="G463">
        <v>1.0</v>
      </c>
      <c r="H463">
        <v>31.0</v>
      </c>
      <c r="I463">
        <v>10.772</v>
      </c>
      <c r="J463" t="s">
        <v>1156</v>
      </c>
    </row>
    <row r="464" ht="15.75" customHeight="1">
      <c r="A464">
        <f t="shared" si="2"/>
        <v>462</v>
      </c>
      <c r="B464" t="s">
        <v>778</v>
      </c>
      <c r="C464" t="s">
        <v>1090</v>
      </c>
      <c r="D464" t="s">
        <v>51</v>
      </c>
      <c r="E464">
        <v>195314.0</v>
      </c>
      <c r="F464">
        <v>206215.0</v>
      </c>
      <c r="G464">
        <v>1.0</v>
      </c>
      <c r="H464">
        <v>160.0</v>
      </c>
      <c r="I464">
        <v>34.1329</v>
      </c>
      <c r="J464" t="s">
        <v>1157</v>
      </c>
    </row>
    <row r="465" ht="15.75" customHeight="1">
      <c r="A465">
        <f t="shared" si="2"/>
        <v>463</v>
      </c>
      <c r="B465" t="s">
        <v>778</v>
      </c>
      <c r="C465" t="s">
        <v>1158</v>
      </c>
      <c r="D465" t="s">
        <v>51</v>
      </c>
      <c r="E465">
        <v>32787.0</v>
      </c>
      <c r="F465">
        <v>172877.0</v>
      </c>
      <c r="G465">
        <v>1.0</v>
      </c>
      <c r="H465">
        <v>80.0</v>
      </c>
      <c r="I465">
        <v>11.9064</v>
      </c>
      <c r="J465" t="s">
        <v>1159</v>
      </c>
    </row>
    <row r="466" ht="15.75" customHeight="1">
      <c r="A466">
        <f t="shared" si="2"/>
        <v>464</v>
      </c>
      <c r="B466" t="s">
        <v>778</v>
      </c>
      <c r="C466" t="s">
        <v>1160</v>
      </c>
      <c r="D466" t="s">
        <v>54</v>
      </c>
      <c r="E466">
        <v>268.0</v>
      </c>
      <c r="F466">
        <v>96566.0</v>
      </c>
      <c r="G466">
        <v>3.0</v>
      </c>
      <c r="H466">
        <v>4.0</v>
      </c>
      <c r="I466">
        <v>4.0</v>
      </c>
      <c r="J466" t="s">
        <v>1161</v>
      </c>
    </row>
    <row r="467" ht="15.75" customHeight="1">
      <c r="A467">
        <f t="shared" si="2"/>
        <v>465</v>
      </c>
      <c r="B467" t="s">
        <v>778</v>
      </c>
      <c r="C467" t="s">
        <v>1162</v>
      </c>
      <c r="D467" t="s">
        <v>51</v>
      </c>
      <c r="E467">
        <v>3435.0</v>
      </c>
      <c r="F467">
        <v>4329.0</v>
      </c>
      <c r="G467">
        <v>2.0</v>
      </c>
      <c r="H467">
        <v>33.0</v>
      </c>
      <c r="I467">
        <v>11.1361</v>
      </c>
      <c r="J467" t="s">
        <v>1163</v>
      </c>
    </row>
    <row r="468" ht="15.75" customHeight="1">
      <c r="A468">
        <f t="shared" si="2"/>
        <v>466</v>
      </c>
      <c r="B468" t="s">
        <v>778</v>
      </c>
      <c r="C468" t="s">
        <v>1164</v>
      </c>
      <c r="D468" t="s">
        <v>19</v>
      </c>
      <c r="E468">
        <v>10021.0</v>
      </c>
      <c r="F468">
        <v>10219.0</v>
      </c>
      <c r="G468">
        <v>3.0</v>
      </c>
      <c r="H468">
        <v>7.0</v>
      </c>
      <c r="I468">
        <v>6.0082</v>
      </c>
      <c r="J468" t="s">
        <v>1165</v>
      </c>
    </row>
    <row r="469" ht="15.75" customHeight="1">
      <c r="A469">
        <f t="shared" si="2"/>
        <v>467</v>
      </c>
      <c r="B469" t="s">
        <v>778</v>
      </c>
      <c r="C469" t="s">
        <v>1079</v>
      </c>
      <c r="D469" t="s">
        <v>19</v>
      </c>
      <c r="E469">
        <v>2538.0</v>
      </c>
      <c r="F469">
        <v>201365.0</v>
      </c>
      <c r="G469">
        <v>3.0</v>
      </c>
      <c r="H469">
        <v>6.0</v>
      </c>
      <c r="I469">
        <v>4.4907</v>
      </c>
      <c r="J469" t="s">
        <v>1166</v>
      </c>
    </row>
    <row r="470" ht="15.75" customHeight="1">
      <c r="A470">
        <f t="shared" si="2"/>
        <v>468</v>
      </c>
      <c r="B470" t="s">
        <v>778</v>
      </c>
      <c r="C470" t="s">
        <v>1082</v>
      </c>
      <c r="D470" t="s">
        <v>19</v>
      </c>
      <c r="E470">
        <v>15721.0</v>
      </c>
      <c r="F470">
        <v>203054.0</v>
      </c>
      <c r="G470">
        <v>1.0</v>
      </c>
      <c r="H470">
        <v>6.0</v>
      </c>
      <c r="I470">
        <v>5.1767</v>
      </c>
      <c r="J470" t="s">
        <v>1167</v>
      </c>
    </row>
    <row r="471" ht="15.75" customHeight="1">
      <c r="A471">
        <f t="shared" si="2"/>
        <v>469</v>
      </c>
      <c r="B471" t="s">
        <v>778</v>
      </c>
      <c r="C471" t="s">
        <v>1084</v>
      </c>
      <c r="D471" t="s">
        <v>19</v>
      </c>
      <c r="E471">
        <v>144698.0</v>
      </c>
      <c r="F471">
        <v>179996.0</v>
      </c>
      <c r="G471">
        <v>1.0</v>
      </c>
      <c r="H471">
        <v>6.0</v>
      </c>
      <c r="I471">
        <v>5.5622</v>
      </c>
      <c r="J471" t="s">
        <v>1143</v>
      </c>
    </row>
    <row r="472" ht="15.75" customHeight="1">
      <c r="A472">
        <f t="shared" si="2"/>
        <v>470</v>
      </c>
      <c r="B472" t="s">
        <v>778</v>
      </c>
      <c r="C472" t="s">
        <v>1168</v>
      </c>
      <c r="D472" t="s">
        <v>51</v>
      </c>
      <c r="E472">
        <v>354.0</v>
      </c>
      <c r="F472">
        <v>32061.0</v>
      </c>
      <c r="G472">
        <v>7.0</v>
      </c>
      <c r="H472">
        <v>20.0</v>
      </c>
      <c r="I472">
        <v>10.3048</v>
      </c>
      <c r="J472" t="s">
        <v>1169</v>
      </c>
    </row>
    <row r="473" ht="15.75" customHeight="1">
      <c r="A473">
        <f t="shared" si="2"/>
        <v>471</v>
      </c>
      <c r="B473" t="s">
        <v>814</v>
      </c>
      <c r="C473" t="s">
        <v>951</v>
      </c>
      <c r="D473" t="s">
        <v>19</v>
      </c>
      <c r="E473">
        <v>900.0</v>
      </c>
      <c r="F473">
        <v>900.0</v>
      </c>
      <c r="G473">
        <v>1.0</v>
      </c>
      <c r="H473">
        <v>3.0</v>
      </c>
      <c r="I473">
        <v>2.88</v>
      </c>
      <c r="J473" t="s">
        <v>21</v>
      </c>
    </row>
    <row r="474" ht="15.75" customHeight="1">
      <c r="A474">
        <f t="shared" si="2"/>
        <v>472</v>
      </c>
      <c r="B474" t="s">
        <v>814</v>
      </c>
      <c r="C474" t="s">
        <v>1170</v>
      </c>
      <c r="D474" t="s">
        <v>51</v>
      </c>
      <c r="E474">
        <v>900.0</v>
      </c>
      <c r="F474">
        <v>900.0</v>
      </c>
      <c r="G474">
        <v>1.0</v>
      </c>
      <c r="H474">
        <v>10.0</v>
      </c>
      <c r="I474">
        <v>3.3011</v>
      </c>
      <c r="J474" t="s">
        <v>1171</v>
      </c>
    </row>
    <row r="475" ht="15.75" customHeight="1">
      <c r="A475">
        <f t="shared" si="2"/>
        <v>473</v>
      </c>
      <c r="B475" t="s">
        <v>814</v>
      </c>
      <c r="C475" t="s">
        <v>1172</v>
      </c>
      <c r="D475" t="s">
        <v>51</v>
      </c>
      <c r="E475">
        <v>235.0</v>
      </c>
      <c r="F475">
        <v>623.0</v>
      </c>
      <c r="G475">
        <v>4.0</v>
      </c>
      <c r="H475">
        <v>109.0</v>
      </c>
      <c r="I475">
        <v>18.7271</v>
      </c>
      <c r="J475" t="s">
        <v>1173</v>
      </c>
    </row>
    <row r="476" ht="15.75" customHeight="1">
      <c r="A476">
        <f t="shared" si="2"/>
        <v>474</v>
      </c>
      <c r="B476" t="s">
        <v>814</v>
      </c>
      <c r="C476" t="s">
        <v>552</v>
      </c>
      <c r="D476" t="s">
        <v>51</v>
      </c>
      <c r="E476">
        <v>66.0</v>
      </c>
      <c r="F476">
        <v>116.0</v>
      </c>
      <c r="G476">
        <v>8.0</v>
      </c>
      <c r="H476">
        <v>203.0</v>
      </c>
      <c r="I476">
        <v>35.9914</v>
      </c>
      <c r="J476" t="s">
        <v>1174</v>
      </c>
    </row>
    <row r="477" ht="15.75" customHeight="1">
      <c r="A477">
        <f t="shared" si="2"/>
        <v>475</v>
      </c>
      <c r="B477" t="s">
        <v>814</v>
      </c>
      <c r="C477" t="s">
        <v>231</v>
      </c>
      <c r="D477" t="s">
        <v>33</v>
      </c>
      <c r="E477">
        <v>50.0</v>
      </c>
      <c r="F477">
        <v>899.0</v>
      </c>
      <c r="G477">
        <v>19.0</v>
      </c>
      <c r="H477">
        <v>19.0</v>
      </c>
      <c r="I477">
        <v>19.0</v>
      </c>
      <c r="J477" t="s">
        <v>1175</v>
      </c>
    </row>
    <row r="478" ht="15.75" customHeight="1">
      <c r="A478">
        <f t="shared" si="2"/>
        <v>476</v>
      </c>
      <c r="B478" t="s">
        <v>814</v>
      </c>
      <c r="C478" t="s">
        <v>234</v>
      </c>
      <c r="D478" t="s">
        <v>33</v>
      </c>
      <c r="E478">
        <v>75.0</v>
      </c>
      <c r="F478">
        <v>899.0</v>
      </c>
      <c r="G478">
        <v>19.0</v>
      </c>
      <c r="H478">
        <v>19.0</v>
      </c>
      <c r="I478">
        <v>19.0</v>
      </c>
      <c r="J478" t="s">
        <v>1176</v>
      </c>
    </row>
    <row r="479" ht="15.75" customHeight="1">
      <c r="A479">
        <f t="shared" si="2"/>
        <v>477</v>
      </c>
      <c r="B479" t="s">
        <v>453</v>
      </c>
      <c r="C479" t="s">
        <v>1177</v>
      </c>
      <c r="D479" t="s">
        <v>19</v>
      </c>
      <c r="E479">
        <v>28503.0</v>
      </c>
      <c r="F479">
        <v>67129.0</v>
      </c>
      <c r="G479">
        <v>1.0</v>
      </c>
      <c r="H479">
        <v>5.0</v>
      </c>
      <c r="I479">
        <v>4.2711</v>
      </c>
      <c r="J479" t="s">
        <v>1178</v>
      </c>
    </row>
    <row r="480" ht="15.75" customHeight="1">
      <c r="A480">
        <f t="shared" si="2"/>
        <v>478</v>
      </c>
      <c r="B480" t="s">
        <v>453</v>
      </c>
      <c r="C480" t="s">
        <v>22</v>
      </c>
      <c r="D480" t="s">
        <v>19</v>
      </c>
      <c r="E480">
        <v>39127.0</v>
      </c>
      <c r="F480">
        <v>67129.0</v>
      </c>
      <c r="G480">
        <v>1.0</v>
      </c>
      <c r="H480">
        <v>5.0</v>
      </c>
      <c r="I480">
        <v>4.7298</v>
      </c>
      <c r="J480" t="s">
        <v>237</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9</v>
      </c>
      <c r="D1" t="s">
        <v>10</v>
      </c>
      <c r="E1" t="s">
        <v>11</v>
      </c>
      <c r="F1" t="s">
        <v>12</v>
      </c>
      <c r="G1" t="s">
        <v>13</v>
      </c>
      <c r="H1" t="s">
        <v>14</v>
      </c>
      <c r="I1" s="144" t="s">
        <v>15</v>
      </c>
      <c r="J1" t="s">
        <v>5</v>
      </c>
      <c r="K1" t="s">
        <v>1066</v>
      </c>
      <c r="L1" t="s">
        <v>1068</v>
      </c>
      <c r="M1" t="s">
        <v>1069</v>
      </c>
      <c r="N1" t="s">
        <v>131</v>
      </c>
      <c r="O1" t="s">
        <v>1071</v>
      </c>
    </row>
    <row r="2" ht="15.75" customHeight="1">
      <c r="A2">
        <v>1.0</v>
      </c>
      <c r="B2" t="s">
        <v>17</v>
      </c>
      <c r="C2" t="s">
        <v>18</v>
      </c>
      <c r="D2" t="s">
        <v>19</v>
      </c>
      <c r="E2">
        <v>889990.0</v>
      </c>
      <c r="F2">
        <v>889990.0</v>
      </c>
      <c r="G2">
        <v>1.0</v>
      </c>
      <c r="H2">
        <v>6.0</v>
      </c>
      <c r="I2" s="144">
        <v>5.8754</v>
      </c>
    </row>
    <row r="3" ht="15.75" customHeight="1">
      <c r="A3">
        <v>2.0</v>
      </c>
      <c r="B3" t="s">
        <v>17</v>
      </c>
      <c r="C3" t="s">
        <v>22</v>
      </c>
      <c r="D3" t="s">
        <v>19</v>
      </c>
      <c r="E3">
        <v>37477.0</v>
      </c>
      <c r="F3">
        <v>889990.0</v>
      </c>
      <c r="G3">
        <v>1.0</v>
      </c>
      <c r="H3">
        <v>5.0</v>
      </c>
      <c r="I3" s="144">
        <v>4.0957</v>
      </c>
    </row>
    <row r="4" ht="15.75" customHeight="1">
      <c r="A4">
        <v>3.0</v>
      </c>
      <c r="B4" t="s">
        <v>17</v>
      </c>
      <c r="C4" t="s">
        <v>31</v>
      </c>
      <c r="D4" t="s">
        <v>33</v>
      </c>
      <c r="E4">
        <v>35917.0</v>
      </c>
      <c r="F4">
        <v>787343.0</v>
      </c>
      <c r="G4">
        <v>19.0</v>
      </c>
      <c r="H4">
        <v>19.0</v>
      </c>
      <c r="I4" s="144">
        <v>19.0</v>
      </c>
    </row>
    <row r="5" ht="15.75" customHeight="1">
      <c r="A5">
        <v>4.0</v>
      </c>
      <c r="B5" t="s">
        <v>17</v>
      </c>
      <c r="C5" t="s">
        <v>47</v>
      </c>
      <c r="D5" t="s">
        <v>48</v>
      </c>
      <c r="E5">
        <v>31.0</v>
      </c>
      <c r="F5">
        <v>799033.0</v>
      </c>
      <c r="G5">
        <v>1.0</v>
      </c>
      <c r="H5">
        <v>2.0</v>
      </c>
      <c r="I5" s="144">
        <v>1.709</v>
      </c>
    </row>
    <row r="6" ht="15.75" customHeight="1">
      <c r="A6">
        <v>5.0</v>
      </c>
      <c r="B6" t="s">
        <v>17</v>
      </c>
      <c r="C6" t="s">
        <v>50</v>
      </c>
      <c r="D6" t="s">
        <v>51</v>
      </c>
      <c r="E6">
        <v>12.0</v>
      </c>
      <c r="F6">
        <v>848673.0</v>
      </c>
      <c r="G6">
        <v>3.0</v>
      </c>
      <c r="H6">
        <v>3.0</v>
      </c>
      <c r="I6" s="144">
        <v>3.0</v>
      </c>
    </row>
    <row r="7" ht="15.75" customHeight="1">
      <c r="A7">
        <v>6.0</v>
      </c>
      <c r="B7" t="s">
        <v>17</v>
      </c>
      <c r="C7" t="s">
        <v>53</v>
      </c>
      <c r="D7" t="s">
        <v>54</v>
      </c>
      <c r="E7">
        <v>341.0</v>
      </c>
      <c r="F7">
        <v>856036.0</v>
      </c>
      <c r="G7">
        <v>1.0</v>
      </c>
      <c r="H7">
        <v>4.0</v>
      </c>
      <c r="I7" s="144">
        <v>3.9997</v>
      </c>
    </row>
    <row r="8" ht="15.75" customHeight="1">
      <c r="A8">
        <v>7.0</v>
      </c>
      <c r="B8" t="s">
        <v>17</v>
      </c>
      <c r="C8" t="s">
        <v>56</v>
      </c>
      <c r="D8" t="s">
        <v>48</v>
      </c>
      <c r="E8">
        <v>31.0</v>
      </c>
      <c r="F8">
        <v>2333.0</v>
      </c>
      <c r="G8">
        <v>1.0</v>
      </c>
      <c r="H8">
        <v>2.0</v>
      </c>
      <c r="I8" s="144">
        <v>1.6207</v>
      </c>
    </row>
    <row r="9" ht="15.75" customHeight="1">
      <c r="A9">
        <v>8.0</v>
      </c>
      <c r="B9" t="s">
        <v>17</v>
      </c>
      <c r="C9" t="s">
        <v>60</v>
      </c>
      <c r="D9" t="s">
        <v>51</v>
      </c>
      <c r="E9">
        <v>12.0</v>
      </c>
      <c r="F9">
        <v>3236.0</v>
      </c>
      <c r="G9">
        <v>3.0</v>
      </c>
      <c r="H9">
        <v>3.0</v>
      </c>
      <c r="I9" s="144">
        <v>3.0</v>
      </c>
    </row>
    <row r="10" ht="15.75" customHeight="1">
      <c r="A10">
        <v>9.0</v>
      </c>
      <c r="B10" t="s">
        <v>17</v>
      </c>
      <c r="C10" t="s">
        <v>62</v>
      </c>
      <c r="D10" t="s">
        <v>19</v>
      </c>
      <c r="E10">
        <v>204.0</v>
      </c>
      <c r="F10">
        <v>846541.0</v>
      </c>
      <c r="G10">
        <v>1.0</v>
      </c>
      <c r="H10">
        <v>3.0</v>
      </c>
      <c r="I10" s="144">
        <v>1.9662</v>
      </c>
    </row>
    <row r="11" ht="15.75" customHeight="1">
      <c r="A11">
        <v>10.0</v>
      </c>
      <c r="B11" t="s">
        <v>17</v>
      </c>
      <c r="C11" t="s">
        <v>64</v>
      </c>
      <c r="D11" t="s">
        <v>51</v>
      </c>
      <c r="E11">
        <v>21.0</v>
      </c>
      <c r="F11">
        <v>709540.0</v>
      </c>
      <c r="G11">
        <v>1.0</v>
      </c>
      <c r="H11">
        <v>4.0</v>
      </c>
      <c r="I11" s="144">
        <v>2.6626</v>
      </c>
    </row>
    <row r="12" ht="15.75" customHeight="1">
      <c r="A12">
        <v>11.0</v>
      </c>
      <c r="B12" t="s">
        <v>17</v>
      </c>
      <c r="C12" t="s">
        <v>66</v>
      </c>
      <c r="D12" t="s">
        <v>51</v>
      </c>
      <c r="E12">
        <v>18.0</v>
      </c>
      <c r="F12">
        <v>107.0</v>
      </c>
      <c r="G12">
        <v>3.0</v>
      </c>
      <c r="H12">
        <v>16.0</v>
      </c>
      <c r="I12" s="144">
        <v>10.0935</v>
      </c>
    </row>
    <row r="13" ht="15.75" customHeight="1">
      <c r="A13">
        <v>12.0</v>
      </c>
      <c r="B13" t="s">
        <v>17</v>
      </c>
      <c r="C13" t="s">
        <v>68</v>
      </c>
      <c r="D13" t="s">
        <v>48</v>
      </c>
      <c r="E13">
        <v>87.0</v>
      </c>
      <c r="F13">
        <v>782351.0</v>
      </c>
      <c r="G13">
        <v>1.0</v>
      </c>
      <c r="H13">
        <v>2.0</v>
      </c>
      <c r="I13" s="144">
        <v>1.8996</v>
      </c>
    </row>
    <row r="14" ht="15.75" customHeight="1">
      <c r="A14">
        <v>13.0</v>
      </c>
      <c r="B14" t="s">
        <v>17</v>
      </c>
      <c r="C14" t="s">
        <v>70</v>
      </c>
      <c r="D14" t="s">
        <v>48</v>
      </c>
      <c r="E14">
        <v>62.0</v>
      </c>
      <c r="F14">
        <v>781896.0</v>
      </c>
      <c r="G14">
        <v>1.0</v>
      </c>
      <c r="H14">
        <v>2.0</v>
      </c>
      <c r="I14" s="144">
        <v>1.8384</v>
      </c>
    </row>
    <row r="15" ht="15.75" customHeight="1">
      <c r="A15">
        <v>14.0</v>
      </c>
      <c r="B15" t="s">
        <v>17</v>
      </c>
      <c r="C15" t="s">
        <v>72</v>
      </c>
      <c r="D15" t="s">
        <v>48</v>
      </c>
      <c r="E15">
        <v>60.0</v>
      </c>
      <c r="F15">
        <v>227654.0</v>
      </c>
      <c r="G15">
        <v>1.0</v>
      </c>
      <c r="H15">
        <v>2.0</v>
      </c>
      <c r="I15" s="144">
        <v>1.5328</v>
      </c>
    </row>
    <row r="16" ht="15.75" customHeight="1">
      <c r="A16">
        <v>15.0</v>
      </c>
      <c r="B16" t="s">
        <v>17</v>
      </c>
      <c r="C16" t="s">
        <v>76</v>
      </c>
      <c r="D16" t="s">
        <v>51</v>
      </c>
      <c r="E16">
        <v>2.0</v>
      </c>
      <c r="F16">
        <v>859377.0</v>
      </c>
      <c r="G16">
        <v>1.0</v>
      </c>
      <c r="H16">
        <v>1.0</v>
      </c>
      <c r="I16" s="144">
        <v>1.0</v>
      </c>
    </row>
    <row r="17" ht="15.75" customHeight="1">
      <c r="A17">
        <v>16.0</v>
      </c>
      <c r="B17" t="s">
        <v>17</v>
      </c>
      <c r="C17" t="s">
        <v>78</v>
      </c>
      <c r="D17" t="s">
        <v>54</v>
      </c>
      <c r="E17">
        <v>181.0</v>
      </c>
      <c r="F17">
        <v>782319.0</v>
      </c>
      <c r="G17">
        <v>1.0</v>
      </c>
      <c r="H17">
        <v>3.0</v>
      </c>
      <c r="I17" s="144">
        <v>2.9831</v>
      </c>
    </row>
    <row r="18" ht="15.75" customHeight="1">
      <c r="A18">
        <v>17.0</v>
      </c>
      <c r="B18" t="s">
        <v>17</v>
      </c>
      <c r="C18" t="s">
        <v>80</v>
      </c>
      <c r="D18" t="s">
        <v>54</v>
      </c>
      <c r="E18">
        <v>190.0</v>
      </c>
      <c r="F18">
        <v>3857.0</v>
      </c>
      <c r="G18">
        <v>2.0</v>
      </c>
      <c r="H18">
        <v>4.0</v>
      </c>
      <c r="I18" s="144">
        <v>3.9992</v>
      </c>
    </row>
    <row r="19" ht="15.75" customHeight="1">
      <c r="A19">
        <v>18.0</v>
      </c>
      <c r="B19" t="s">
        <v>17</v>
      </c>
      <c r="C19" t="s">
        <v>82</v>
      </c>
      <c r="D19" t="s">
        <v>51</v>
      </c>
      <c r="E19">
        <v>250.0</v>
      </c>
      <c r="F19">
        <v>69654.0</v>
      </c>
      <c r="G19">
        <v>1.0</v>
      </c>
      <c r="H19">
        <v>40.0</v>
      </c>
      <c r="I19" s="144">
        <v>10.9555</v>
      </c>
    </row>
    <row r="20" ht="15.75" customHeight="1">
      <c r="A20">
        <v>19.0</v>
      </c>
      <c r="B20" t="s">
        <v>17</v>
      </c>
      <c r="C20" t="s">
        <v>84</v>
      </c>
      <c r="D20" t="s">
        <v>51</v>
      </c>
      <c r="E20">
        <v>538359.0</v>
      </c>
      <c r="F20">
        <v>872842.0</v>
      </c>
      <c r="G20">
        <v>1.0</v>
      </c>
      <c r="H20">
        <v>594.0</v>
      </c>
      <c r="I20" s="144">
        <v>49.0499</v>
      </c>
    </row>
    <row r="21" ht="15.75" customHeight="1">
      <c r="A21">
        <v>20.0</v>
      </c>
      <c r="B21" t="s">
        <v>17</v>
      </c>
      <c r="C21" t="s">
        <v>89</v>
      </c>
      <c r="D21" t="s">
        <v>51</v>
      </c>
      <c r="E21">
        <v>267.0</v>
      </c>
      <c r="F21">
        <v>877449.0</v>
      </c>
      <c r="G21">
        <v>2.0</v>
      </c>
      <c r="H21">
        <v>32.0</v>
      </c>
      <c r="I21" s="144">
        <v>9.7202</v>
      </c>
    </row>
    <row r="22" ht="15.75" customHeight="1">
      <c r="A22">
        <v>21.0</v>
      </c>
      <c r="B22" t="s">
        <v>17</v>
      </c>
      <c r="C22" t="s">
        <v>97</v>
      </c>
      <c r="D22" t="s">
        <v>51</v>
      </c>
      <c r="E22">
        <v>1688.0</v>
      </c>
      <c r="F22">
        <v>4451.0</v>
      </c>
      <c r="G22">
        <v>3.0</v>
      </c>
      <c r="H22">
        <v>50.0</v>
      </c>
      <c r="I22" s="144">
        <v>13.4846</v>
      </c>
    </row>
    <row r="23" ht="15.75" customHeight="1">
      <c r="A23">
        <v>22.0</v>
      </c>
      <c r="B23" t="s">
        <v>17</v>
      </c>
      <c r="C23" t="s">
        <v>100</v>
      </c>
      <c r="D23" t="s">
        <v>48</v>
      </c>
      <c r="E23">
        <v>65.0</v>
      </c>
      <c r="F23">
        <v>781721.0</v>
      </c>
      <c r="G23">
        <v>1.0</v>
      </c>
      <c r="H23">
        <v>2.0</v>
      </c>
      <c r="I23" s="144">
        <v>1.8064</v>
      </c>
    </row>
    <row r="24" ht="15.75" customHeight="1">
      <c r="A24">
        <v>23.0</v>
      </c>
      <c r="B24" t="s">
        <v>17</v>
      </c>
      <c r="C24" t="s">
        <v>102</v>
      </c>
      <c r="D24" t="s">
        <v>48</v>
      </c>
      <c r="E24">
        <v>60.0</v>
      </c>
      <c r="F24">
        <v>227156.0</v>
      </c>
      <c r="G24">
        <v>1.0</v>
      </c>
      <c r="H24">
        <v>2.0</v>
      </c>
      <c r="I24" s="144">
        <v>1.5269</v>
      </c>
    </row>
    <row r="25" ht="15.75" customHeight="1">
      <c r="A25">
        <v>24.0</v>
      </c>
      <c r="B25" t="s">
        <v>17</v>
      </c>
      <c r="C25" t="s">
        <v>104</v>
      </c>
      <c r="D25" t="s">
        <v>51</v>
      </c>
      <c r="E25">
        <v>2.0</v>
      </c>
      <c r="F25">
        <v>858693.0</v>
      </c>
      <c r="G25">
        <v>1.0</v>
      </c>
      <c r="H25">
        <v>1.0</v>
      </c>
      <c r="I25" s="144">
        <v>1.0</v>
      </c>
    </row>
    <row r="26" ht="15.75" customHeight="1">
      <c r="A26">
        <v>25.0</v>
      </c>
      <c r="B26" t="s">
        <v>17</v>
      </c>
      <c r="C26" t="s">
        <v>106</v>
      </c>
      <c r="D26" t="s">
        <v>51</v>
      </c>
      <c r="E26">
        <v>9.0</v>
      </c>
      <c r="F26">
        <v>9.0</v>
      </c>
      <c r="G26">
        <v>7.0</v>
      </c>
      <c r="H26">
        <v>7.0</v>
      </c>
      <c r="I26" s="144">
        <v>7.0</v>
      </c>
    </row>
    <row r="27" ht="15.75" customHeight="1">
      <c r="A27">
        <v>26.0</v>
      </c>
      <c r="B27" t="s">
        <v>17</v>
      </c>
      <c r="C27" t="s">
        <v>108</v>
      </c>
      <c r="D27" t="s">
        <v>19</v>
      </c>
      <c r="E27">
        <v>32.0</v>
      </c>
      <c r="F27">
        <v>483730.0</v>
      </c>
      <c r="G27">
        <v>1.0</v>
      </c>
      <c r="H27">
        <v>2.0</v>
      </c>
      <c r="I27" s="144">
        <v>1.0001</v>
      </c>
    </row>
    <row r="28" ht="15.75" customHeight="1">
      <c r="A28">
        <v>27.0</v>
      </c>
      <c r="B28" t="s">
        <v>17</v>
      </c>
      <c r="C28" t="s">
        <v>111</v>
      </c>
      <c r="D28" t="s">
        <v>48</v>
      </c>
      <c r="E28">
        <v>6.0</v>
      </c>
      <c r="F28">
        <v>707844.0</v>
      </c>
      <c r="G28">
        <v>1.0</v>
      </c>
      <c r="H28">
        <v>1.0</v>
      </c>
      <c r="I28" s="144">
        <v>1.0</v>
      </c>
    </row>
    <row r="29" ht="15.75" customHeight="1">
      <c r="A29">
        <v>28.0</v>
      </c>
      <c r="B29" t="s">
        <v>17</v>
      </c>
      <c r="C29" t="s">
        <v>113</v>
      </c>
      <c r="D29" t="s">
        <v>51</v>
      </c>
      <c r="E29">
        <v>6.0</v>
      </c>
      <c r="F29">
        <v>693182.0</v>
      </c>
      <c r="G29">
        <v>1.0</v>
      </c>
      <c r="H29">
        <v>20.0</v>
      </c>
      <c r="I29" s="144">
        <v>5.4938</v>
      </c>
    </row>
    <row r="30" ht="15.75" customHeight="1">
      <c r="A30">
        <v>29.0</v>
      </c>
      <c r="B30" t="s">
        <v>17</v>
      </c>
      <c r="C30" t="s">
        <v>115</v>
      </c>
      <c r="D30" t="s">
        <v>116</v>
      </c>
      <c r="E30">
        <v>71.0</v>
      </c>
      <c r="F30">
        <v>1279.0</v>
      </c>
      <c r="G30">
        <v>4.0</v>
      </c>
      <c r="H30">
        <v>5.0</v>
      </c>
      <c r="I30" s="144">
        <v>4.2314</v>
      </c>
    </row>
    <row r="31" ht="15.75" customHeight="1">
      <c r="A31">
        <v>30.0</v>
      </c>
      <c r="B31" t="s">
        <v>17</v>
      </c>
      <c r="C31" t="s">
        <v>118</v>
      </c>
      <c r="D31" t="s">
        <v>116</v>
      </c>
      <c r="E31">
        <v>37.0</v>
      </c>
      <c r="F31">
        <v>166.0</v>
      </c>
      <c r="G31">
        <v>4.0</v>
      </c>
      <c r="H31">
        <v>5.0</v>
      </c>
      <c r="I31" s="144">
        <v>4.2771</v>
      </c>
    </row>
    <row r="32" ht="15.75" customHeight="1">
      <c r="A32">
        <v>31.0</v>
      </c>
      <c r="B32" t="s">
        <v>17</v>
      </c>
      <c r="C32" t="s">
        <v>120</v>
      </c>
      <c r="D32" t="s">
        <v>51</v>
      </c>
      <c r="E32">
        <v>236.0</v>
      </c>
      <c r="F32">
        <v>45277.0</v>
      </c>
      <c r="G32">
        <v>1.0</v>
      </c>
      <c r="H32">
        <v>22.0</v>
      </c>
      <c r="I32" s="144">
        <v>5.0665</v>
      </c>
    </row>
    <row r="33" ht="15.75" customHeight="1">
      <c r="A33">
        <v>32.0</v>
      </c>
      <c r="B33" t="s">
        <v>17</v>
      </c>
      <c r="C33" t="s">
        <v>122</v>
      </c>
      <c r="D33" t="s">
        <v>19</v>
      </c>
      <c r="E33">
        <v>217.0</v>
      </c>
      <c r="F33">
        <v>550442.0</v>
      </c>
      <c r="G33">
        <v>1.0</v>
      </c>
      <c r="H33">
        <v>6.0</v>
      </c>
      <c r="I33" s="144">
        <v>3.9467</v>
      </c>
    </row>
    <row r="34" ht="15.75" customHeight="1">
      <c r="A34">
        <v>33.0</v>
      </c>
      <c r="B34" t="s">
        <v>17</v>
      </c>
      <c r="C34" t="s">
        <v>125</v>
      </c>
      <c r="D34" t="s">
        <v>51</v>
      </c>
      <c r="E34">
        <v>243.0</v>
      </c>
      <c r="F34">
        <v>819.0</v>
      </c>
      <c r="G34">
        <v>1.0</v>
      </c>
      <c r="H34">
        <v>48.0</v>
      </c>
      <c r="I34" s="144">
        <v>24.0061</v>
      </c>
    </row>
    <row r="35" ht="15.75" customHeight="1">
      <c r="A35">
        <v>34.0</v>
      </c>
      <c r="B35" t="s">
        <v>17</v>
      </c>
      <c r="C35" t="s">
        <v>134</v>
      </c>
      <c r="D35" t="s">
        <v>51</v>
      </c>
      <c r="E35">
        <v>18024.0</v>
      </c>
      <c r="F35">
        <v>27475.0</v>
      </c>
      <c r="G35">
        <v>1.0</v>
      </c>
      <c r="H35">
        <v>60.0</v>
      </c>
      <c r="I35" s="144">
        <v>19.1756</v>
      </c>
    </row>
    <row r="36" ht="15.75" customHeight="1">
      <c r="A36">
        <v>35.0</v>
      </c>
      <c r="B36" t="s">
        <v>17</v>
      </c>
      <c r="C36" t="s">
        <v>137</v>
      </c>
      <c r="D36" t="s">
        <v>51</v>
      </c>
      <c r="E36">
        <v>190.0</v>
      </c>
      <c r="F36">
        <v>1760.0</v>
      </c>
      <c r="G36">
        <v>1.0</v>
      </c>
      <c r="H36">
        <v>10.0</v>
      </c>
      <c r="I36" s="144">
        <v>4.6307</v>
      </c>
    </row>
    <row r="37" ht="15.75" customHeight="1">
      <c r="A37">
        <v>36.0</v>
      </c>
      <c r="B37" t="s">
        <v>17</v>
      </c>
      <c r="C37" t="s">
        <v>139</v>
      </c>
      <c r="D37" t="s">
        <v>54</v>
      </c>
      <c r="E37">
        <v>111.0</v>
      </c>
      <c r="F37">
        <v>9885.0</v>
      </c>
      <c r="G37">
        <v>1.0</v>
      </c>
      <c r="H37">
        <v>4.0</v>
      </c>
      <c r="I37" s="144">
        <v>1.5704</v>
      </c>
    </row>
    <row r="38" ht="15.75" customHeight="1">
      <c r="A38">
        <v>37.0</v>
      </c>
      <c r="B38" t="s">
        <v>17</v>
      </c>
      <c r="C38" t="s">
        <v>141</v>
      </c>
      <c r="D38" t="s">
        <v>48</v>
      </c>
      <c r="E38">
        <v>5.0</v>
      </c>
      <c r="F38">
        <v>219596.0</v>
      </c>
      <c r="G38">
        <v>1.0</v>
      </c>
      <c r="H38">
        <v>1.0</v>
      </c>
      <c r="I38" s="144">
        <v>1.0</v>
      </c>
    </row>
    <row r="39" ht="15.75" customHeight="1">
      <c r="A39">
        <v>38.0</v>
      </c>
      <c r="B39" t="s">
        <v>17</v>
      </c>
      <c r="C39" t="s">
        <v>143</v>
      </c>
      <c r="D39" t="s">
        <v>51</v>
      </c>
      <c r="E39">
        <v>6.0</v>
      </c>
      <c r="F39">
        <v>220634.0</v>
      </c>
      <c r="G39">
        <v>3.0</v>
      </c>
      <c r="H39">
        <v>14.0</v>
      </c>
      <c r="I39" s="144">
        <v>5.7383</v>
      </c>
    </row>
    <row r="40" ht="15.75" customHeight="1">
      <c r="A40">
        <v>39.0</v>
      </c>
      <c r="B40" t="s">
        <v>17</v>
      </c>
      <c r="C40" t="s">
        <v>145</v>
      </c>
      <c r="D40" t="s">
        <v>51</v>
      </c>
      <c r="E40">
        <v>9.0</v>
      </c>
      <c r="F40">
        <v>406.0</v>
      </c>
      <c r="G40">
        <v>1.0</v>
      </c>
      <c r="H40">
        <v>2.0</v>
      </c>
      <c r="I40" s="144">
        <v>1.1675</v>
      </c>
    </row>
    <row r="41" ht="15.75" customHeight="1">
      <c r="A41">
        <v>40.0</v>
      </c>
      <c r="B41" t="s">
        <v>17</v>
      </c>
      <c r="C41" t="s">
        <v>147</v>
      </c>
      <c r="D41" t="s">
        <v>48</v>
      </c>
      <c r="E41">
        <v>18.0</v>
      </c>
      <c r="F41">
        <v>428.0</v>
      </c>
      <c r="G41">
        <v>1.0</v>
      </c>
      <c r="H41">
        <v>2.0</v>
      </c>
      <c r="I41" s="144">
        <v>1.6519</v>
      </c>
    </row>
    <row r="42" ht="15.75" customHeight="1">
      <c r="A42">
        <v>41.0</v>
      </c>
      <c r="B42" t="s">
        <v>149</v>
      </c>
      <c r="C42" t="s">
        <v>150</v>
      </c>
      <c r="D42" t="s">
        <v>51</v>
      </c>
      <c r="E42">
        <v>27.0</v>
      </c>
      <c r="F42">
        <v>6600.0</v>
      </c>
      <c r="G42">
        <v>3.0</v>
      </c>
      <c r="H42">
        <v>9.0</v>
      </c>
      <c r="I42" s="144">
        <v>4.773</v>
      </c>
    </row>
    <row r="43" ht="15.75" customHeight="1">
      <c r="A43">
        <v>42.0</v>
      </c>
      <c r="B43" t="s">
        <v>152</v>
      </c>
      <c r="C43" t="s">
        <v>153</v>
      </c>
      <c r="D43" t="s">
        <v>51</v>
      </c>
      <c r="E43">
        <v>36.0</v>
      </c>
      <c r="F43">
        <v>1554940.0</v>
      </c>
      <c r="G43">
        <v>3.0</v>
      </c>
      <c r="H43">
        <v>13.0</v>
      </c>
      <c r="I43" s="144">
        <v>5.5435</v>
      </c>
    </row>
    <row r="44" ht="15.75" customHeight="1">
      <c r="A44">
        <v>43.0</v>
      </c>
      <c r="B44" t="s">
        <v>152</v>
      </c>
      <c r="C44" t="s">
        <v>157</v>
      </c>
      <c r="D44" t="s">
        <v>51</v>
      </c>
      <c r="E44">
        <v>31.0</v>
      </c>
      <c r="F44">
        <v>1568272.0</v>
      </c>
      <c r="G44">
        <v>1.0</v>
      </c>
      <c r="H44">
        <v>8.0</v>
      </c>
      <c r="I44" s="144">
        <v>3.5943</v>
      </c>
    </row>
    <row r="45" ht="15.75" customHeight="1">
      <c r="A45">
        <v>44.0</v>
      </c>
      <c r="B45" t="s">
        <v>152</v>
      </c>
      <c r="C45" t="s">
        <v>160</v>
      </c>
      <c r="D45" t="s">
        <v>51</v>
      </c>
      <c r="E45">
        <v>2.0</v>
      </c>
      <c r="F45">
        <v>1334298.0</v>
      </c>
      <c r="G45">
        <v>1.0</v>
      </c>
      <c r="H45">
        <v>1.0</v>
      </c>
      <c r="I45" s="144">
        <v>1.0</v>
      </c>
    </row>
    <row r="46" ht="15.75" customHeight="1">
      <c r="A46">
        <v>45.0</v>
      </c>
      <c r="B46" t="s">
        <v>17</v>
      </c>
      <c r="C46" t="s">
        <v>162</v>
      </c>
      <c r="D46" t="s">
        <v>54</v>
      </c>
      <c r="E46">
        <v>2712.0</v>
      </c>
      <c r="F46">
        <v>346901.0</v>
      </c>
      <c r="G46">
        <v>1.0</v>
      </c>
      <c r="H46">
        <v>4.0</v>
      </c>
      <c r="I46" s="144">
        <v>3.0002</v>
      </c>
    </row>
    <row r="47" ht="15.75" customHeight="1">
      <c r="A47">
        <v>46.0</v>
      </c>
      <c r="B47" t="s">
        <v>17</v>
      </c>
      <c r="C47" t="s">
        <v>164</v>
      </c>
      <c r="D47" t="s">
        <v>54</v>
      </c>
      <c r="E47">
        <v>532.0</v>
      </c>
      <c r="F47">
        <v>8943.0</v>
      </c>
      <c r="G47">
        <v>1.0</v>
      </c>
      <c r="H47">
        <v>4.0</v>
      </c>
      <c r="I47" s="144">
        <v>3.3472</v>
      </c>
    </row>
    <row r="48" ht="15.75" customHeight="1">
      <c r="A48">
        <v>47.0</v>
      </c>
      <c r="B48" t="s">
        <v>17</v>
      </c>
      <c r="C48" t="s">
        <v>166</v>
      </c>
      <c r="D48" t="s">
        <v>19</v>
      </c>
      <c r="E48">
        <v>1075.0</v>
      </c>
      <c r="F48">
        <v>41615.0</v>
      </c>
      <c r="G48">
        <v>1.0</v>
      </c>
      <c r="H48">
        <v>5.0</v>
      </c>
      <c r="I48" s="144">
        <v>3.7192</v>
      </c>
    </row>
    <row r="49" ht="15.75" customHeight="1">
      <c r="A49">
        <v>48.0</v>
      </c>
      <c r="B49" t="s">
        <v>17</v>
      </c>
      <c r="C49" t="s">
        <v>169</v>
      </c>
      <c r="D49" t="s">
        <v>51</v>
      </c>
      <c r="E49">
        <v>117.0</v>
      </c>
      <c r="F49">
        <v>2218.0</v>
      </c>
      <c r="G49">
        <v>3.0</v>
      </c>
      <c r="H49">
        <v>60.0</v>
      </c>
      <c r="I49" s="144">
        <v>9.7633</v>
      </c>
    </row>
    <row r="50" ht="15.75" customHeight="1">
      <c r="A50">
        <v>49.0</v>
      </c>
      <c r="B50" t="s">
        <v>17</v>
      </c>
      <c r="C50" t="s">
        <v>171</v>
      </c>
      <c r="D50" t="s">
        <v>51</v>
      </c>
      <c r="E50">
        <v>39.0</v>
      </c>
      <c r="F50">
        <v>1396.0</v>
      </c>
      <c r="G50">
        <v>4.0</v>
      </c>
      <c r="H50">
        <v>73.0</v>
      </c>
      <c r="I50" s="144">
        <v>9.7056</v>
      </c>
    </row>
    <row r="51" ht="15.75" customHeight="1">
      <c r="A51">
        <v>50.0</v>
      </c>
      <c r="B51" t="s">
        <v>152</v>
      </c>
      <c r="C51" t="s">
        <v>173</v>
      </c>
      <c r="D51" t="s">
        <v>51</v>
      </c>
      <c r="E51">
        <v>37.0</v>
      </c>
      <c r="F51">
        <v>48944.0</v>
      </c>
      <c r="G51">
        <v>6.0</v>
      </c>
      <c r="H51">
        <v>15.0</v>
      </c>
      <c r="I51" s="144">
        <v>8.5689</v>
      </c>
    </row>
    <row r="52" ht="15.75" customHeight="1">
      <c r="A52">
        <v>51.0</v>
      </c>
      <c r="B52" t="s">
        <v>152</v>
      </c>
      <c r="C52" t="s">
        <v>175</v>
      </c>
      <c r="D52" t="s">
        <v>51</v>
      </c>
      <c r="E52">
        <v>10.0</v>
      </c>
      <c r="F52">
        <v>30047.0</v>
      </c>
      <c r="G52">
        <v>1.0</v>
      </c>
      <c r="H52">
        <v>1.0</v>
      </c>
      <c r="I52" s="144">
        <v>1.0</v>
      </c>
    </row>
    <row r="53" ht="15.75" customHeight="1">
      <c r="A53">
        <v>52.0</v>
      </c>
      <c r="B53" t="s">
        <v>152</v>
      </c>
      <c r="C53" t="s">
        <v>177</v>
      </c>
      <c r="D53" t="s">
        <v>51</v>
      </c>
      <c r="E53">
        <v>2.0</v>
      </c>
      <c r="F53">
        <v>2636.0</v>
      </c>
      <c r="G53">
        <v>1.0</v>
      </c>
      <c r="H53">
        <v>1.0</v>
      </c>
      <c r="I53" s="144">
        <v>1.0</v>
      </c>
    </row>
    <row r="54" ht="15.75" customHeight="1">
      <c r="A54">
        <v>53.0</v>
      </c>
      <c r="B54" t="s">
        <v>152</v>
      </c>
      <c r="C54" t="s">
        <v>179</v>
      </c>
      <c r="D54" t="s">
        <v>51</v>
      </c>
      <c r="E54">
        <v>2.0</v>
      </c>
      <c r="F54">
        <v>583656.0</v>
      </c>
      <c r="G54">
        <v>1.0</v>
      </c>
      <c r="H54">
        <v>1.0</v>
      </c>
      <c r="I54" s="144">
        <v>1.0</v>
      </c>
    </row>
    <row r="55" ht="15.75" customHeight="1">
      <c r="A55">
        <v>54.0</v>
      </c>
      <c r="B55" t="s">
        <v>152</v>
      </c>
      <c r="C55" t="s">
        <v>181</v>
      </c>
      <c r="D55" t="s">
        <v>51</v>
      </c>
      <c r="E55">
        <v>2.0</v>
      </c>
      <c r="F55">
        <v>166876.0</v>
      </c>
      <c r="G55">
        <v>1.0</v>
      </c>
      <c r="H55">
        <v>1.0</v>
      </c>
      <c r="I55" s="144">
        <v>1.0</v>
      </c>
    </row>
    <row r="56" ht="15.75" customHeight="1">
      <c r="A56">
        <v>55.0</v>
      </c>
      <c r="B56" t="s">
        <v>152</v>
      </c>
      <c r="C56" t="s">
        <v>182</v>
      </c>
      <c r="D56" t="s">
        <v>51</v>
      </c>
      <c r="E56">
        <v>2.0</v>
      </c>
      <c r="F56">
        <v>274588.0</v>
      </c>
      <c r="G56">
        <v>1.0</v>
      </c>
      <c r="H56">
        <v>1.0</v>
      </c>
      <c r="I56" s="144">
        <v>1.0</v>
      </c>
    </row>
    <row r="57" ht="15.75" customHeight="1">
      <c r="A57">
        <v>56.0</v>
      </c>
      <c r="B57" t="s">
        <v>152</v>
      </c>
      <c r="C57" t="s">
        <v>183</v>
      </c>
      <c r="D57" t="s">
        <v>51</v>
      </c>
      <c r="E57">
        <v>2.0</v>
      </c>
      <c r="F57">
        <v>122079.0</v>
      </c>
      <c r="G57">
        <v>1.0</v>
      </c>
      <c r="H57">
        <v>1.0</v>
      </c>
      <c r="I57" s="144">
        <v>1.0</v>
      </c>
    </row>
    <row r="58" ht="15.75" customHeight="1">
      <c r="A58">
        <v>57.0</v>
      </c>
      <c r="B58" t="s">
        <v>152</v>
      </c>
      <c r="C58" t="s">
        <v>184</v>
      </c>
      <c r="D58" t="s">
        <v>51</v>
      </c>
      <c r="E58">
        <v>1.0</v>
      </c>
      <c r="F58">
        <v>104477.0</v>
      </c>
      <c r="G58">
        <v>1.0</v>
      </c>
      <c r="H58">
        <v>1.0</v>
      </c>
      <c r="I58" s="144">
        <v>1.0</v>
      </c>
    </row>
    <row r="59" ht="15.75" customHeight="1">
      <c r="A59">
        <v>58.0</v>
      </c>
      <c r="B59" t="s">
        <v>152</v>
      </c>
      <c r="C59" t="s">
        <v>186</v>
      </c>
      <c r="D59" t="s">
        <v>51</v>
      </c>
      <c r="E59">
        <v>2.0</v>
      </c>
      <c r="F59">
        <v>2430.0</v>
      </c>
      <c r="G59">
        <v>1.0</v>
      </c>
      <c r="H59">
        <v>1.0</v>
      </c>
      <c r="I59" s="144">
        <v>1.0</v>
      </c>
    </row>
    <row r="60" ht="15.75" customHeight="1">
      <c r="A60">
        <v>59.0</v>
      </c>
      <c r="B60" t="s">
        <v>152</v>
      </c>
      <c r="C60" t="s">
        <v>187</v>
      </c>
      <c r="D60" t="s">
        <v>51</v>
      </c>
      <c r="E60">
        <v>2.0</v>
      </c>
      <c r="F60">
        <v>19114.0</v>
      </c>
      <c r="G60">
        <v>1.0</v>
      </c>
      <c r="H60">
        <v>1.0</v>
      </c>
      <c r="I60" s="144">
        <v>1.0</v>
      </c>
    </row>
    <row r="61" ht="15.75" customHeight="1">
      <c r="A61">
        <v>60.0</v>
      </c>
      <c r="B61" t="s">
        <v>152</v>
      </c>
      <c r="C61" t="s">
        <v>189</v>
      </c>
      <c r="D61" t="s">
        <v>51</v>
      </c>
      <c r="E61">
        <v>1.0</v>
      </c>
      <c r="F61">
        <v>7.0</v>
      </c>
      <c r="G61">
        <v>1.0</v>
      </c>
      <c r="H61">
        <v>1.0</v>
      </c>
      <c r="I61" s="144">
        <v>1.0</v>
      </c>
    </row>
    <row r="62" ht="15.75" customHeight="1">
      <c r="A62">
        <v>61.0</v>
      </c>
      <c r="B62" t="s">
        <v>152</v>
      </c>
      <c r="C62" t="s">
        <v>192</v>
      </c>
      <c r="D62" t="s">
        <v>51</v>
      </c>
      <c r="E62">
        <v>2.0</v>
      </c>
      <c r="F62">
        <v>428434.0</v>
      </c>
      <c r="G62">
        <v>1.0</v>
      </c>
      <c r="H62">
        <v>1.0</v>
      </c>
      <c r="I62" s="144">
        <v>1.0</v>
      </c>
    </row>
    <row r="63" ht="15.75" customHeight="1">
      <c r="A63">
        <v>62.0</v>
      </c>
      <c r="B63" t="s">
        <v>152</v>
      </c>
      <c r="C63" t="s">
        <v>193</v>
      </c>
      <c r="D63" t="s">
        <v>51</v>
      </c>
      <c r="E63">
        <v>2.0</v>
      </c>
      <c r="F63">
        <v>11611.0</v>
      </c>
      <c r="G63">
        <v>1.0</v>
      </c>
      <c r="H63">
        <v>1.0</v>
      </c>
      <c r="I63" s="144">
        <v>1.0</v>
      </c>
    </row>
    <row r="64" ht="15.75" customHeight="1">
      <c r="A64">
        <v>63.0</v>
      </c>
      <c r="B64" t="s">
        <v>152</v>
      </c>
      <c r="C64" t="s">
        <v>194</v>
      </c>
      <c r="D64" t="s">
        <v>51</v>
      </c>
      <c r="E64">
        <v>1.0</v>
      </c>
      <c r="F64">
        <v>22391.0</v>
      </c>
      <c r="G64">
        <v>1.0</v>
      </c>
      <c r="H64">
        <v>1.0</v>
      </c>
      <c r="I64" s="144">
        <v>1.0</v>
      </c>
    </row>
    <row r="65" ht="15.75" customHeight="1">
      <c r="A65">
        <v>64.0</v>
      </c>
      <c r="B65" t="s">
        <v>152</v>
      </c>
      <c r="C65" t="s">
        <v>195</v>
      </c>
      <c r="D65" t="s">
        <v>51</v>
      </c>
      <c r="E65">
        <v>9.0</v>
      </c>
      <c r="F65">
        <v>28625.0</v>
      </c>
      <c r="G65">
        <v>1.0</v>
      </c>
      <c r="H65">
        <v>1.0</v>
      </c>
      <c r="I65" s="144">
        <v>1.0</v>
      </c>
    </row>
    <row r="66" ht="15.75" customHeight="1">
      <c r="A66">
        <v>65.0</v>
      </c>
      <c r="B66" t="s">
        <v>152</v>
      </c>
      <c r="C66" t="s">
        <v>197</v>
      </c>
      <c r="D66" t="s">
        <v>51</v>
      </c>
      <c r="E66">
        <v>9.0</v>
      </c>
      <c r="F66">
        <v>10083.0</v>
      </c>
      <c r="G66">
        <v>1.0</v>
      </c>
      <c r="H66">
        <v>1.0</v>
      </c>
      <c r="I66" s="144">
        <v>1.0</v>
      </c>
    </row>
    <row r="67" ht="15.75" customHeight="1">
      <c r="A67">
        <v>66.0</v>
      </c>
      <c r="B67" t="s">
        <v>152</v>
      </c>
      <c r="C67" t="s">
        <v>199</v>
      </c>
      <c r="D67" t="s">
        <v>51</v>
      </c>
      <c r="E67">
        <v>13.0</v>
      </c>
      <c r="F67">
        <v>391361.0</v>
      </c>
      <c r="G67">
        <v>1.0</v>
      </c>
      <c r="H67">
        <v>1.0</v>
      </c>
      <c r="I67" s="144">
        <v>1.0</v>
      </c>
    </row>
    <row r="68" ht="15.75" customHeight="1">
      <c r="A68">
        <v>67.0</v>
      </c>
      <c r="B68" t="s">
        <v>152</v>
      </c>
      <c r="C68" t="s">
        <v>201</v>
      </c>
      <c r="D68" t="s">
        <v>51</v>
      </c>
      <c r="E68">
        <v>19.0</v>
      </c>
      <c r="F68">
        <v>84037.0</v>
      </c>
      <c r="G68">
        <v>1.0</v>
      </c>
      <c r="H68">
        <v>13.0</v>
      </c>
      <c r="I68" s="144">
        <v>8.9356</v>
      </c>
    </row>
    <row r="69" ht="15.75" customHeight="1">
      <c r="A69">
        <v>68.0</v>
      </c>
      <c r="B69" t="s">
        <v>17</v>
      </c>
      <c r="C69" t="s">
        <v>203</v>
      </c>
      <c r="D69" t="s">
        <v>51</v>
      </c>
      <c r="E69">
        <v>60.0</v>
      </c>
      <c r="F69">
        <v>2288.0</v>
      </c>
      <c r="G69">
        <v>1.0</v>
      </c>
      <c r="H69">
        <v>33.0</v>
      </c>
      <c r="I69" s="144">
        <v>8.278</v>
      </c>
    </row>
    <row r="70" ht="15.75" customHeight="1">
      <c r="A70">
        <v>69.0</v>
      </c>
      <c r="B70" t="s">
        <v>17</v>
      </c>
      <c r="C70" t="s">
        <v>205</v>
      </c>
      <c r="D70" t="s">
        <v>51</v>
      </c>
      <c r="E70">
        <v>2476.0</v>
      </c>
      <c r="F70">
        <v>37427.0</v>
      </c>
      <c r="G70">
        <v>1.0</v>
      </c>
      <c r="H70">
        <v>1933.0</v>
      </c>
      <c r="I70" s="144">
        <v>18.8223</v>
      </c>
    </row>
    <row r="71" ht="15.75" customHeight="1">
      <c r="A71">
        <v>70.0</v>
      </c>
      <c r="B71" t="s">
        <v>17</v>
      </c>
      <c r="C71" t="s">
        <v>207</v>
      </c>
      <c r="D71" t="s">
        <v>51</v>
      </c>
      <c r="E71">
        <v>380742.0</v>
      </c>
      <c r="F71">
        <v>626563.0</v>
      </c>
      <c r="G71">
        <v>1.0</v>
      </c>
      <c r="H71">
        <v>1500.0</v>
      </c>
      <c r="I71" s="144">
        <v>63.3723</v>
      </c>
    </row>
    <row r="72" ht="15.75" customHeight="1">
      <c r="A72">
        <v>71.0</v>
      </c>
      <c r="B72" t="s">
        <v>17</v>
      </c>
      <c r="C72" t="s">
        <v>209</v>
      </c>
      <c r="D72" t="s">
        <v>51</v>
      </c>
      <c r="E72">
        <v>506.0</v>
      </c>
      <c r="F72">
        <v>523.0</v>
      </c>
      <c r="G72">
        <v>1.0</v>
      </c>
      <c r="H72">
        <v>248.0</v>
      </c>
      <c r="I72" s="144">
        <v>105.369</v>
      </c>
    </row>
    <row r="73" ht="15.75" customHeight="1">
      <c r="A73">
        <v>72.0</v>
      </c>
      <c r="B73" t="s">
        <v>17</v>
      </c>
      <c r="C73" t="s">
        <v>212</v>
      </c>
      <c r="D73" t="s">
        <v>51</v>
      </c>
      <c r="E73">
        <v>46.0</v>
      </c>
      <c r="F73">
        <v>480122.0</v>
      </c>
      <c r="G73">
        <v>3.0</v>
      </c>
      <c r="H73">
        <v>53.0</v>
      </c>
      <c r="I73" s="144">
        <v>9.4693</v>
      </c>
    </row>
    <row r="74" ht="15.75" customHeight="1">
      <c r="A74">
        <v>73.0</v>
      </c>
      <c r="B74" t="s">
        <v>152</v>
      </c>
      <c r="C74" t="s">
        <v>214</v>
      </c>
      <c r="D74" t="s">
        <v>51</v>
      </c>
      <c r="E74">
        <v>2.0</v>
      </c>
      <c r="F74">
        <v>271210.0</v>
      </c>
      <c r="G74">
        <v>1.0</v>
      </c>
      <c r="H74">
        <v>1.0</v>
      </c>
      <c r="I74" s="144">
        <v>1.0</v>
      </c>
    </row>
    <row r="75" ht="15.75" customHeight="1">
      <c r="A75">
        <v>74.0</v>
      </c>
      <c r="B75" t="s">
        <v>152</v>
      </c>
      <c r="C75" t="s">
        <v>212</v>
      </c>
      <c r="D75" t="s">
        <v>51</v>
      </c>
      <c r="E75">
        <v>17.0</v>
      </c>
      <c r="F75">
        <v>285566.0</v>
      </c>
      <c r="G75">
        <v>8.0</v>
      </c>
      <c r="H75">
        <v>46.0</v>
      </c>
      <c r="I75" s="144">
        <v>44.4396</v>
      </c>
    </row>
    <row r="76" ht="15.75" customHeight="1">
      <c r="A76">
        <v>75.0</v>
      </c>
      <c r="B76" t="s">
        <v>152</v>
      </c>
      <c r="C76" t="s">
        <v>217</v>
      </c>
      <c r="D76" t="s">
        <v>48</v>
      </c>
      <c r="E76">
        <v>12.0</v>
      </c>
      <c r="F76">
        <v>2644.0</v>
      </c>
      <c r="G76">
        <v>1.0</v>
      </c>
      <c r="H76">
        <v>2.0</v>
      </c>
      <c r="I76" s="144">
        <v>1.0049</v>
      </c>
    </row>
    <row r="77" ht="15.75" customHeight="1">
      <c r="A77">
        <v>76.0</v>
      </c>
      <c r="B77" t="s">
        <v>152</v>
      </c>
      <c r="C77" t="s">
        <v>219</v>
      </c>
      <c r="D77" t="s">
        <v>220</v>
      </c>
      <c r="E77">
        <v>2.0</v>
      </c>
      <c r="F77">
        <v>12540.0</v>
      </c>
      <c r="G77">
        <v>1.0</v>
      </c>
      <c r="H77">
        <v>1.0</v>
      </c>
      <c r="I77" s="144">
        <v>1.0</v>
      </c>
    </row>
    <row r="78" ht="15.75" customHeight="1">
      <c r="A78">
        <v>77.0</v>
      </c>
      <c r="B78" t="s">
        <v>152</v>
      </c>
      <c r="C78" t="s">
        <v>221</v>
      </c>
      <c r="D78" t="s">
        <v>19</v>
      </c>
      <c r="E78">
        <v>134.0</v>
      </c>
      <c r="F78">
        <v>5033.0</v>
      </c>
      <c r="G78">
        <v>1.0</v>
      </c>
      <c r="H78">
        <v>4.0</v>
      </c>
      <c r="I78" s="144">
        <v>2.1353</v>
      </c>
    </row>
    <row r="79" ht="15.75" customHeight="1">
      <c r="A79">
        <v>78.0</v>
      </c>
      <c r="B79" t="s">
        <v>152</v>
      </c>
      <c r="C79" t="s">
        <v>223</v>
      </c>
      <c r="D79" t="s">
        <v>51</v>
      </c>
      <c r="E79">
        <v>2.0</v>
      </c>
      <c r="F79">
        <v>5590.0</v>
      </c>
      <c r="G79">
        <v>6.0</v>
      </c>
      <c r="H79">
        <v>8.0</v>
      </c>
      <c r="I79" s="144">
        <v>6.1324</v>
      </c>
    </row>
    <row r="80" ht="15.75" customHeight="1">
      <c r="A80">
        <v>79.0</v>
      </c>
      <c r="B80" t="s">
        <v>152</v>
      </c>
      <c r="C80" t="s">
        <v>225</v>
      </c>
      <c r="D80" t="s">
        <v>54</v>
      </c>
      <c r="E80">
        <v>114.0</v>
      </c>
      <c r="F80">
        <v>2536.0</v>
      </c>
      <c r="G80">
        <v>1.0</v>
      </c>
      <c r="H80">
        <v>3.0</v>
      </c>
      <c r="I80" s="144">
        <v>1.498</v>
      </c>
    </row>
    <row r="81" ht="15.75" customHeight="1">
      <c r="A81">
        <v>80.0</v>
      </c>
      <c r="B81" t="s">
        <v>152</v>
      </c>
      <c r="C81" t="s">
        <v>227</v>
      </c>
      <c r="D81" t="s">
        <v>54</v>
      </c>
      <c r="E81">
        <v>101.0</v>
      </c>
      <c r="F81">
        <v>3269.0</v>
      </c>
      <c r="G81">
        <v>1.0</v>
      </c>
      <c r="H81">
        <v>3.0</v>
      </c>
      <c r="I81" s="144">
        <v>1.706</v>
      </c>
    </row>
    <row r="82" ht="15.75" customHeight="1">
      <c r="A82">
        <v>81.0</v>
      </c>
      <c r="B82" t="s">
        <v>17</v>
      </c>
      <c r="C82" t="s">
        <v>229</v>
      </c>
      <c r="D82" t="s">
        <v>51</v>
      </c>
      <c r="E82">
        <v>338.0</v>
      </c>
      <c r="F82">
        <v>889724.0</v>
      </c>
      <c r="G82">
        <v>1.0</v>
      </c>
      <c r="H82">
        <v>11.0</v>
      </c>
      <c r="I82" s="144">
        <v>5.3628</v>
      </c>
    </row>
    <row r="83" ht="15.75" customHeight="1">
      <c r="A83">
        <v>82.0</v>
      </c>
      <c r="B83" t="s">
        <v>17</v>
      </c>
      <c r="C83" t="s">
        <v>231</v>
      </c>
      <c r="D83" t="s">
        <v>33</v>
      </c>
      <c r="E83">
        <v>27399.0</v>
      </c>
      <c r="F83">
        <v>698582.0</v>
      </c>
      <c r="G83">
        <v>19.0</v>
      </c>
      <c r="H83">
        <v>19.0</v>
      </c>
      <c r="I83" s="144">
        <v>19.0</v>
      </c>
    </row>
    <row r="84" ht="15.75" customHeight="1">
      <c r="A84">
        <v>83.0</v>
      </c>
      <c r="B84" t="s">
        <v>17</v>
      </c>
      <c r="C84" t="s">
        <v>150</v>
      </c>
      <c r="D84" t="s">
        <v>51</v>
      </c>
      <c r="E84">
        <v>175.0</v>
      </c>
      <c r="F84">
        <v>684312.0</v>
      </c>
      <c r="G84">
        <v>2.0</v>
      </c>
      <c r="H84">
        <v>10.0</v>
      </c>
      <c r="I84" s="144">
        <v>6.7777</v>
      </c>
    </row>
    <row r="85" ht="15.75" customHeight="1">
      <c r="A85">
        <v>84.0</v>
      </c>
      <c r="B85" t="s">
        <v>17</v>
      </c>
      <c r="C85" t="s">
        <v>234</v>
      </c>
      <c r="D85" t="s">
        <v>33</v>
      </c>
      <c r="E85">
        <v>39593.0</v>
      </c>
      <c r="F85">
        <v>682910.0</v>
      </c>
      <c r="G85">
        <v>19.0</v>
      </c>
      <c r="H85">
        <v>19.0</v>
      </c>
      <c r="I85" s="144">
        <v>19.0</v>
      </c>
    </row>
    <row r="86" ht="15.75" customHeight="1">
      <c r="A86">
        <v>85.0</v>
      </c>
      <c r="B86" t="s">
        <v>149</v>
      </c>
      <c r="C86" t="s">
        <v>236</v>
      </c>
      <c r="D86" t="s">
        <v>19</v>
      </c>
      <c r="E86">
        <v>39644.0</v>
      </c>
      <c r="F86">
        <v>39644.0</v>
      </c>
      <c r="G86">
        <v>1.0</v>
      </c>
      <c r="H86">
        <v>5.0</v>
      </c>
      <c r="I86" s="144">
        <v>4.7199</v>
      </c>
    </row>
    <row r="87" ht="15.75" customHeight="1">
      <c r="A87">
        <v>86.0</v>
      </c>
      <c r="B87" t="s">
        <v>238</v>
      </c>
      <c r="C87" t="s">
        <v>239</v>
      </c>
      <c r="D87" t="s">
        <v>51</v>
      </c>
      <c r="E87">
        <v>3.0</v>
      </c>
      <c r="F87">
        <v>7842.0</v>
      </c>
      <c r="G87">
        <v>1.0</v>
      </c>
      <c r="H87">
        <v>1.0</v>
      </c>
      <c r="I87" s="144">
        <v>1.0</v>
      </c>
    </row>
    <row r="88" ht="15.75" customHeight="1">
      <c r="A88">
        <v>87.0</v>
      </c>
      <c r="B88" t="s">
        <v>238</v>
      </c>
      <c r="C88" t="s">
        <v>241</v>
      </c>
      <c r="D88" t="s">
        <v>51</v>
      </c>
      <c r="E88">
        <v>16.0</v>
      </c>
      <c r="F88">
        <v>879326.0</v>
      </c>
      <c r="G88">
        <v>1.0</v>
      </c>
      <c r="H88">
        <v>1.0</v>
      </c>
      <c r="I88" s="144">
        <v>1.0</v>
      </c>
    </row>
    <row r="89" ht="15.75" customHeight="1">
      <c r="A89">
        <v>88.0</v>
      </c>
      <c r="B89" t="s">
        <v>238</v>
      </c>
      <c r="C89" t="s">
        <v>189</v>
      </c>
      <c r="D89" t="s">
        <v>51</v>
      </c>
      <c r="E89">
        <v>2.0</v>
      </c>
      <c r="F89">
        <v>5.0</v>
      </c>
      <c r="G89">
        <v>1.0</v>
      </c>
      <c r="H89">
        <v>1.0</v>
      </c>
      <c r="I89" s="144">
        <v>1.0</v>
      </c>
    </row>
    <row r="90" ht="15.75" customHeight="1">
      <c r="A90">
        <v>89.0</v>
      </c>
      <c r="B90" t="s">
        <v>238</v>
      </c>
      <c r="C90" t="s">
        <v>244</v>
      </c>
      <c r="D90" t="s">
        <v>51</v>
      </c>
      <c r="E90">
        <v>59.0</v>
      </c>
      <c r="F90">
        <v>927087.0</v>
      </c>
      <c r="G90">
        <v>1.0</v>
      </c>
      <c r="H90">
        <v>2.0</v>
      </c>
      <c r="I90" s="144">
        <v>1.0003</v>
      </c>
    </row>
    <row r="91" ht="15.75" customHeight="1">
      <c r="A91">
        <v>90.0</v>
      </c>
      <c r="B91" t="s">
        <v>238</v>
      </c>
      <c r="C91" t="s">
        <v>246</v>
      </c>
      <c r="D91" t="s">
        <v>51</v>
      </c>
      <c r="E91">
        <v>49.0</v>
      </c>
      <c r="F91">
        <v>62010.0</v>
      </c>
      <c r="G91">
        <v>1.0</v>
      </c>
      <c r="H91">
        <v>3.0</v>
      </c>
      <c r="I91" s="144">
        <v>1.0376</v>
      </c>
    </row>
    <row r="92" ht="15.75" customHeight="1">
      <c r="A92">
        <v>91.0</v>
      </c>
      <c r="B92" t="s">
        <v>238</v>
      </c>
      <c r="C92" t="s">
        <v>248</v>
      </c>
      <c r="D92" t="s">
        <v>51</v>
      </c>
      <c r="E92">
        <v>16.0</v>
      </c>
      <c r="F92">
        <v>23.0</v>
      </c>
      <c r="G92">
        <v>4.0</v>
      </c>
      <c r="H92">
        <v>23.0</v>
      </c>
      <c r="I92" s="144">
        <v>13.0</v>
      </c>
    </row>
    <row r="93" ht="15.75" customHeight="1">
      <c r="A93">
        <v>92.0</v>
      </c>
      <c r="B93" t="s">
        <v>238</v>
      </c>
      <c r="C93" t="s">
        <v>217</v>
      </c>
      <c r="D93" t="s">
        <v>48</v>
      </c>
      <c r="E93">
        <v>42.0</v>
      </c>
      <c r="F93">
        <v>273048.0</v>
      </c>
      <c r="G93">
        <v>1.0</v>
      </c>
      <c r="H93">
        <v>2.0</v>
      </c>
      <c r="I93" s="144">
        <v>1.0106</v>
      </c>
    </row>
    <row r="94" ht="15.75" customHeight="1">
      <c r="A94">
        <v>93.0</v>
      </c>
      <c r="B94" t="s">
        <v>238</v>
      </c>
      <c r="C94" t="s">
        <v>251</v>
      </c>
      <c r="D94" t="s">
        <v>51</v>
      </c>
      <c r="E94">
        <v>18.0</v>
      </c>
      <c r="F94">
        <v>39766.0</v>
      </c>
      <c r="G94">
        <v>1.0</v>
      </c>
      <c r="H94">
        <v>1.0</v>
      </c>
      <c r="I94" s="144">
        <v>1.0</v>
      </c>
    </row>
    <row r="95" ht="15.75" customHeight="1">
      <c r="A95">
        <v>94.0</v>
      </c>
      <c r="B95" t="s">
        <v>238</v>
      </c>
      <c r="C95" t="s">
        <v>253</v>
      </c>
      <c r="D95" t="s">
        <v>51</v>
      </c>
      <c r="E95">
        <v>1.0</v>
      </c>
      <c r="F95">
        <v>681.0</v>
      </c>
      <c r="G95">
        <v>1.0</v>
      </c>
      <c r="H95">
        <v>1.0</v>
      </c>
      <c r="I95" s="144">
        <v>1.0</v>
      </c>
    </row>
    <row r="96" ht="15.75" customHeight="1">
      <c r="A96">
        <v>95.0</v>
      </c>
      <c r="B96" t="s">
        <v>238</v>
      </c>
      <c r="C96" t="s">
        <v>254</v>
      </c>
      <c r="D96" t="s">
        <v>51</v>
      </c>
      <c r="E96">
        <v>1.0</v>
      </c>
      <c r="F96">
        <v>16321.0</v>
      </c>
      <c r="G96">
        <v>1.0</v>
      </c>
      <c r="H96">
        <v>1.0</v>
      </c>
      <c r="I96" s="144">
        <v>1.0</v>
      </c>
    </row>
    <row r="97" ht="15.75" customHeight="1">
      <c r="A97">
        <v>96.0</v>
      </c>
      <c r="B97" t="s">
        <v>238</v>
      </c>
      <c r="C97" t="s">
        <v>256</v>
      </c>
      <c r="D97" t="s">
        <v>51</v>
      </c>
      <c r="E97">
        <v>1.0</v>
      </c>
      <c r="F97">
        <v>6073.0</v>
      </c>
      <c r="G97">
        <v>1.0</v>
      </c>
      <c r="H97">
        <v>1.0</v>
      </c>
      <c r="I97" s="144">
        <v>1.0</v>
      </c>
    </row>
    <row r="98" ht="15.75" customHeight="1">
      <c r="A98">
        <v>97.0</v>
      </c>
      <c r="B98" t="s">
        <v>238</v>
      </c>
      <c r="C98" t="s">
        <v>212</v>
      </c>
      <c r="D98" t="s">
        <v>51</v>
      </c>
      <c r="E98">
        <v>42.0</v>
      </c>
      <c r="F98">
        <v>596141.0</v>
      </c>
      <c r="G98">
        <v>1.0</v>
      </c>
      <c r="H98">
        <v>43.0</v>
      </c>
      <c r="I98" s="144">
        <v>7.725</v>
      </c>
    </row>
    <row r="99" ht="15.75" customHeight="1">
      <c r="A99">
        <v>98.0</v>
      </c>
      <c r="B99" t="s">
        <v>149</v>
      </c>
      <c r="C99" t="s">
        <v>258</v>
      </c>
      <c r="D99" t="s">
        <v>51</v>
      </c>
      <c r="E99">
        <v>24734.0</v>
      </c>
      <c r="F99">
        <v>39644.0</v>
      </c>
      <c r="G99">
        <v>1.0</v>
      </c>
      <c r="H99">
        <v>111.0</v>
      </c>
      <c r="I99" s="144">
        <v>13.4451</v>
      </c>
    </row>
    <row r="100" ht="15.75" customHeight="1">
      <c r="A100">
        <v>99.0</v>
      </c>
      <c r="B100" t="s">
        <v>149</v>
      </c>
      <c r="C100" t="s">
        <v>260</v>
      </c>
      <c r="D100" t="s">
        <v>51</v>
      </c>
      <c r="E100">
        <v>11366.0</v>
      </c>
      <c r="F100">
        <v>15604.0</v>
      </c>
      <c r="G100">
        <v>1.0</v>
      </c>
      <c r="H100">
        <v>120.0</v>
      </c>
      <c r="I100" s="144">
        <v>17.2888</v>
      </c>
    </row>
    <row r="101" ht="15.75" customHeight="1">
      <c r="A101">
        <v>100.0</v>
      </c>
      <c r="B101" t="s">
        <v>149</v>
      </c>
      <c r="C101" t="s">
        <v>229</v>
      </c>
      <c r="D101" t="s">
        <v>51</v>
      </c>
      <c r="E101">
        <v>100.0</v>
      </c>
      <c r="F101">
        <v>37998.0</v>
      </c>
      <c r="G101">
        <v>3.0</v>
      </c>
      <c r="H101">
        <v>13.0</v>
      </c>
      <c r="I101" s="144">
        <v>8.6667</v>
      </c>
      <c r="J101" t="s">
        <v>1140</v>
      </c>
      <c r="K101" t="str">
        <f t="shared" ref="K101:K185" si="1">vlookup(C101,#REF!,2,false)</f>
        <v>#REF!</v>
      </c>
      <c r="M101" t="s">
        <v>1142</v>
      </c>
    </row>
    <row r="102" ht="15.75" customHeight="1">
      <c r="A102">
        <v>101.0</v>
      </c>
      <c r="B102" t="s">
        <v>149</v>
      </c>
      <c r="C102" t="s">
        <v>231</v>
      </c>
      <c r="D102" t="s">
        <v>33</v>
      </c>
      <c r="E102">
        <v>26203.0</v>
      </c>
      <c r="F102">
        <v>37998.0</v>
      </c>
      <c r="G102">
        <v>19.0</v>
      </c>
      <c r="H102">
        <v>19.0</v>
      </c>
      <c r="I102" s="144">
        <v>19.0</v>
      </c>
      <c r="K102" t="str">
        <f t="shared" si="1"/>
        <v>#REF!</v>
      </c>
      <c r="M102" t="s">
        <v>1144</v>
      </c>
    </row>
    <row r="103" ht="15.75" customHeight="1">
      <c r="A103">
        <v>102.0</v>
      </c>
      <c r="B103" t="s">
        <v>149</v>
      </c>
      <c r="C103" t="s">
        <v>234</v>
      </c>
      <c r="D103" t="s">
        <v>33</v>
      </c>
      <c r="E103">
        <v>3116.0</v>
      </c>
      <c r="F103">
        <v>6600.0</v>
      </c>
      <c r="G103">
        <v>19.0</v>
      </c>
      <c r="H103">
        <v>19.0</v>
      </c>
      <c r="I103" s="144">
        <v>19.0</v>
      </c>
      <c r="K103" t="str">
        <f t="shared" si="1"/>
        <v>#REF!</v>
      </c>
      <c r="M103" t="s">
        <v>1142</v>
      </c>
    </row>
    <row r="104" ht="15.75" customHeight="1">
      <c r="A104">
        <v>103.0</v>
      </c>
      <c r="B104" t="s">
        <v>238</v>
      </c>
      <c r="C104" t="s">
        <v>266</v>
      </c>
      <c r="D104" t="s">
        <v>220</v>
      </c>
      <c r="E104">
        <v>2.0</v>
      </c>
      <c r="F104">
        <v>636.0</v>
      </c>
      <c r="G104">
        <v>1.0</v>
      </c>
      <c r="H104">
        <v>1.0</v>
      </c>
      <c r="I104" s="144">
        <v>1.0</v>
      </c>
      <c r="K104" t="str">
        <f t="shared" si="1"/>
        <v>#REF!</v>
      </c>
      <c r="M104" t="s">
        <v>1142</v>
      </c>
    </row>
    <row r="105" ht="15.75" customHeight="1">
      <c r="A105">
        <v>104.0</v>
      </c>
      <c r="B105" t="s">
        <v>167</v>
      </c>
      <c r="C105" t="s">
        <v>267</v>
      </c>
      <c r="D105" t="s">
        <v>220</v>
      </c>
      <c r="E105">
        <v>1.0</v>
      </c>
      <c r="F105">
        <v>16014.0</v>
      </c>
      <c r="G105">
        <v>1.0</v>
      </c>
      <c r="H105">
        <v>1.0</v>
      </c>
      <c r="I105" s="144">
        <v>1.0</v>
      </c>
      <c r="K105" t="str">
        <f t="shared" si="1"/>
        <v>#REF!</v>
      </c>
      <c r="M105" t="s">
        <v>1142</v>
      </c>
    </row>
    <row r="106" ht="15.75" customHeight="1">
      <c r="A106">
        <v>105.0</v>
      </c>
      <c r="B106" t="s">
        <v>167</v>
      </c>
      <c r="C106" t="s">
        <v>268</v>
      </c>
      <c r="D106" t="s">
        <v>51</v>
      </c>
      <c r="E106">
        <v>3.0</v>
      </c>
      <c r="F106">
        <v>29562.0</v>
      </c>
      <c r="G106">
        <v>7.0</v>
      </c>
      <c r="H106">
        <v>12.0</v>
      </c>
      <c r="I106" s="144">
        <v>10.9163</v>
      </c>
      <c r="K106" t="str">
        <f t="shared" si="1"/>
        <v>#REF!</v>
      </c>
      <c r="M106" t="s">
        <v>1144</v>
      </c>
    </row>
    <row r="107" ht="15.75" customHeight="1">
      <c r="A107">
        <v>106.0</v>
      </c>
      <c r="B107" t="s">
        <v>89</v>
      </c>
      <c r="C107" t="s">
        <v>272</v>
      </c>
      <c r="D107" t="s">
        <v>220</v>
      </c>
      <c r="E107">
        <v>249.0</v>
      </c>
      <c r="F107">
        <v>249.0</v>
      </c>
      <c r="G107">
        <v>2.0</v>
      </c>
      <c r="H107">
        <v>2.0</v>
      </c>
      <c r="I107" s="144">
        <v>2.0</v>
      </c>
      <c r="J107" t="s">
        <v>1140</v>
      </c>
      <c r="K107" t="str">
        <f t="shared" si="1"/>
        <v>#REF!</v>
      </c>
      <c r="L107">
        <v>1.0</v>
      </c>
    </row>
    <row r="108" ht="15.75" customHeight="1">
      <c r="A108">
        <v>107.0</v>
      </c>
      <c r="B108" t="s">
        <v>89</v>
      </c>
      <c r="C108" t="s">
        <v>274</v>
      </c>
      <c r="D108" t="s">
        <v>51</v>
      </c>
      <c r="E108">
        <v>6.0</v>
      </c>
      <c r="F108">
        <v>364.0</v>
      </c>
      <c r="G108">
        <v>7.0</v>
      </c>
      <c r="H108">
        <v>18.0</v>
      </c>
      <c r="I108" s="144">
        <v>9.9011</v>
      </c>
      <c r="K108" t="str">
        <f t="shared" si="1"/>
        <v>#REF!</v>
      </c>
      <c r="M108" t="s">
        <v>1151</v>
      </c>
    </row>
    <row r="109" ht="15.75" customHeight="1">
      <c r="A109">
        <v>108.0</v>
      </c>
      <c r="B109" t="s">
        <v>89</v>
      </c>
      <c r="C109" t="s">
        <v>276</v>
      </c>
      <c r="D109" t="s">
        <v>19</v>
      </c>
      <c r="E109">
        <v>62.0</v>
      </c>
      <c r="F109">
        <v>92.0</v>
      </c>
      <c r="G109">
        <v>1.0</v>
      </c>
      <c r="H109">
        <v>3.0</v>
      </c>
      <c r="I109" s="144">
        <v>2.7391</v>
      </c>
      <c r="K109" t="str">
        <f t="shared" si="1"/>
        <v>#REF!</v>
      </c>
      <c r="L109">
        <v>0.0</v>
      </c>
      <c r="M109" t="s">
        <v>1153</v>
      </c>
    </row>
    <row r="110" ht="15.75" customHeight="1">
      <c r="A110">
        <v>109.0</v>
      </c>
      <c r="B110" t="s">
        <v>278</v>
      </c>
      <c r="C110" t="s">
        <v>279</v>
      </c>
      <c r="D110" t="s">
        <v>51</v>
      </c>
      <c r="E110">
        <v>10.0</v>
      </c>
      <c r="F110">
        <v>17216.0</v>
      </c>
      <c r="G110">
        <v>2.0</v>
      </c>
      <c r="H110">
        <v>2.0</v>
      </c>
      <c r="I110" s="144">
        <v>2.0</v>
      </c>
      <c r="K110" t="str">
        <f t="shared" si="1"/>
        <v>#REF!</v>
      </c>
    </row>
    <row r="111" ht="15.75" customHeight="1">
      <c r="A111">
        <v>110.0</v>
      </c>
      <c r="B111" t="s">
        <v>278</v>
      </c>
      <c r="C111" t="s">
        <v>281</v>
      </c>
      <c r="D111" t="s">
        <v>51</v>
      </c>
      <c r="E111">
        <v>3.0</v>
      </c>
      <c r="F111">
        <v>16035.0</v>
      </c>
      <c r="G111">
        <v>3.0</v>
      </c>
      <c r="H111">
        <v>4.0</v>
      </c>
      <c r="I111" s="144">
        <v>3.5548</v>
      </c>
      <c r="K111" t="str">
        <f t="shared" si="1"/>
        <v>#REF!</v>
      </c>
    </row>
    <row r="112" ht="15.75" customHeight="1">
      <c r="A112">
        <v>111.0</v>
      </c>
      <c r="B112" t="s">
        <v>278</v>
      </c>
      <c r="C112" t="s">
        <v>283</v>
      </c>
      <c r="D112" t="s">
        <v>51</v>
      </c>
      <c r="E112">
        <v>6.0</v>
      </c>
      <c r="F112">
        <v>16034.0</v>
      </c>
      <c r="G112">
        <v>1.0</v>
      </c>
      <c r="H112">
        <v>2.0</v>
      </c>
      <c r="I112" s="144">
        <v>1.9148</v>
      </c>
      <c r="K112" t="str">
        <f t="shared" si="1"/>
        <v>#REF!</v>
      </c>
    </row>
    <row r="113" ht="15.75" customHeight="1">
      <c r="A113">
        <v>112.0</v>
      </c>
      <c r="B113" t="s">
        <v>278</v>
      </c>
      <c r="C113" t="s">
        <v>285</v>
      </c>
      <c r="D113" t="s">
        <v>51</v>
      </c>
      <c r="E113">
        <v>161.0</v>
      </c>
      <c r="F113">
        <v>1033.0</v>
      </c>
      <c r="G113">
        <v>1.0</v>
      </c>
      <c r="H113">
        <v>4.0</v>
      </c>
      <c r="I113" s="144">
        <v>2.4869</v>
      </c>
      <c r="K113" t="str">
        <f t="shared" si="1"/>
        <v>#REF!</v>
      </c>
    </row>
    <row r="114" ht="15.75" customHeight="1">
      <c r="A114">
        <v>113.0</v>
      </c>
      <c r="B114" t="s">
        <v>152</v>
      </c>
      <c r="C114" t="s">
        <v>287</v>
      </c>
      <c r="D114" t="s">
        <v>19</v>
      </c>
      <c r="E114">
        <v>1568272.0</v>
      </c>
      <c r="F114">
        <v>1568272.0</v>
      </c>
      <c r="G114">
        <v>1.0</v>
      </c>
      <c r="H114">
        <v>7.0</v>
      </c>
      <c r="I114" s="144">
        <v>6.2917</v>
      </c>
      <c r="K114" t="str">
        <f t="shared" si="1"/>
        <v>#REF!</v>
      </c>
    </row>
    <row r="115" ht="15.75" customHeight="1">
      <c r="A115">
        <v>114.0</v>
      </c>
      <c r="B115" t="s">
        <v>152</v>
      </c>
      <c r="C115" t="s">
        <v>289</v>
      </c>
      <c r="D115" t="s">
        <v>19</v>
      </c>
      <c r="E115">
        <v>1104018.0</v>
      </c>
      <c r="F115">
        <v>1568272.0</v>
      </c>
      <c r="G115">
        <v>1.0</v>
      </c>
      <c r="H115">
        <v>7.0</v>
      </c>
      <c r="I115" s="144">
        <v>5.9459</v>
      </c>
      <c r="K115" t="str">
        <f t="shared" si="1"/>
        <v>#REF!</v>
      </c>
    </row>
    <row r="116" ht="15.75" customHeight="1">
      <c r="A116">
        <v>115.0</v>
      </c>
      <c r="B116" t="s">
        <v>152</v>
      </c>
      <c r="C116" t="s">
        <v>291</v>
      </c>
      <c r="D116" t="s">
        <v>292</v>
      </c>
      <c r="E116">
        <v>1007593.0</v>
      </c>
      <c r="F116">
        <v>1568272.0</v>
      </c>
      <c r="G116">
        <v>1.0</v>
      </c>
      <c r="H116">
        <v>10.0</v>
      </c>
      <c r="I116" s="144">
        <v>5.9979</v>
      </c>
      <c r="K116" t="str">
        <f t="shared" si="1"/>
        <v>#REF!</v>
      </c>
    </row>
    <row r="117" ht="15.75" customHeight="1">
      <c r="A117">
        <v>116.0</v>
      </c>
      <c r="B117" t="s">
        <v>152</v>
      </c>
      <c r="C117" t="s">
        <v>294</v>
      </c>
      <c r="D117" t="s">
        <v>54</v>
      </c>
      <c r="E117">
        <v>641.0</v>
      </c>
      <c r="F117">
        <v>1568268.0</v>
      </c>
      <c r="G117">
        <v>1.0</v>
      </c>
      <c r="H117">
        <v>3.0</v>
      </c>
      <c r="I117" s="144">
        <v>1.0316</v>
      </c>
      <c r="K117" t="str">
        <f t="shared" si="1"/>
        <v>#REF!</v>
      </c>
    </row>
    <row r="118" ht="15.75" customHeight="1">
      <c r="A118">
        <v>117.0</v>
      </c>
      <c r="B118" t="s">
        <v>152</v>
      </c>
      <c r="C118" t="s">
        <v>295</v>
      </c>
      <c r="D118" t="s">
        <v>19</v>
      </c>
      <c r="E118">
        <v>309273.0</v>
      </c>
      <c r="F118">
        <v>309273.0</v>
      </c>
      <c r="G118">
        <v>7.0</v>
      </c>
      <c r="H118">
        <v>7.0</v>
      </c>
      <c r="I118" s="144">
        <v>7.0</v>
      </c>
      <c r="K118" t="str">
        <f t="shared" si="1"/>
        <v>#REF!</v>
      </c>
    </row>
    <row r="119" ht="15.75" customHeight="1">
      <c r="A119">
        <v>118.0</v>
      </c>
      <c r="B119" t="s">
        <v>278</v>
      </c>
      <c r="C119" t="s">
        <v>297</v>
      </c>
      <c r="D119" t="s">
        <v>51</v>
      </c>
      <c r="E119">
        <v>5.0</v>
      </c>
      <c r="F119">
        <v>4588.0</v>
      </c>
      <c r="G119">
        <v>1.0</v>
      </c>
      <c r="H119">
        <v>1.0</v>
      </c>
      <c r="I119" s="144">
        <v>1.0</v>
      </c>
      <c r="K119" t="str">
        <f t="shared" si="1"/>
        <v>#REF!</v>
      </c>
    </row>
    <row r="120" ht="15.75" customHeight="1">
      <c r="A120">
        <v>119.0</v>
      </c>
      <c r="B120" t="s">
        <v>278</v>
      </c>
      <c r="C120" t="s">
        <v>300</v>
      </c>
      <c r="D120" t="s">
        <v>51</v>
      </c>
      <c r="E120">
        <v>5.0</v>
      </c>
      <c r="F120">
        <v>4329.0</v>
      </c>
      <c r="G120">
        <v>1.0</v>
      </c>
      <c r="H120">
        <v>1.0</v>
      </c>
      <c r="I120" s="144">
        <v>1.0</v>
      </c>
      <c r="K120" t="str">
        <f t="shared" si="1"/>
        <v>#REF!</v>
      </c>
    </row>
    <row r="121" ht="15.75" customHeight="1">
      <c r="A121">
        <v>120.0</v>
      </c>
      <c r="B121" t="s">
        <v>278</v>
      </c>
      <c r="C121" t="s">
        <v>301</v>
      </c>
      <c r="D121" t="s">
        <v>51</v>
      </c>
      <c r="E121">
        <v>1.0</v>
      </c>
      <c r="F121">
        <v>3050.0</v>
      </c>
      <c r="G121">
        <v>1.0</v>
      </c>
      <c r="H121">
        <v>1.0</v>
      </c>
      <c r="I121" s="144">
        <v>1.0</v>
      </c>
      <c r="K121" t="str">
        <f t="shared" si="1"/>
        <v>#REF!</v>
      </c>
    </row>
    <row r="122" ht="15.75" customHeight="1">
      <c r="A122">
        <v>121.0</v>
      </c>
      <c r="B122" t="s">
        <v>278</v>
      </c>
      <c r="C122" t="s">
        <v>302</v>
      </c>
      <c r="D122" t="s">
        <v>51</v>
      </c>
      <c r="E122">
        <v>3.0</v>
      </c>
      <c r="F122">
        <v>1220.0</v>
      </c>
      <c r="G122">
        <v>1.0</v>
      </c>
      <c r="H122">
        <v>1.0</v>
      </c>
      <c r="I122" s="144">
        <v>1.0</v>
      </c>
      <c r="K122" t="str">
        <f t="shared" si="1"/>
        <v>#REF!</v>
      </c>
    </row>
    <row r="123" ht="15.75" customHeight="1">
      <c r="A123">
        <v>122.0</v>
      </c>
      <c r="B123" t="s">
        <v>278</v>
      </c>
      <c r="C123" t="s">
        <v>304</v>
      </c>
      <c r="D123" t="s">
        <v>33</v>
      </c>
      <c r="E123">
        <v>7.0</v>
      </c>
      <c r="F123">
        <v>23.0</v>
      </c>
      <c r="G123">
        <v>19.0</v>
      </c>
      <c r="H123">
        <v>19.0</v>
      </c>
      <c r="I123" s="144">
        <v>19.0</v>
      </c>
      <c r="K123" t="str">
        <f t="shared" si="1"/>
        <v>#REF!</v>
      </c>
    </row>
    <row r="124" ht="15.75" customHeight="1">
      <c r="A124">
        <v>123.0</v>
      </c>
      <c r="B124" t="s">
        <v>278</v>
      </c>
      <c r="C124" t="s">
        <v>306</v>
      </c>
      <c r="D124" t="s">
        <v>51</v>
      </c>
      <c r="E124">
        <v>5.0</v>
      </c>
      <c r="F124">
        <v>6687.0</v>
      </c>
      <c r="G124">
        <v>1.0</v>
      </c>
      <c r="H124">
        <v>1.0</v>
      </c>
      <c r="I124" s="144">
        <v>1.0</v>
      </c>
      <c r="K124" t="str">
        <f t="shared" si="1"/>
        <v>#REF!</v>
      </c>
    </row>
    <row r="125" ht="15.75" customHeight="1">
      <c r="A125">
        <v>124.0</v>
      </c>
      <c r="B125" t="s">
        <v>278</v>
      </c>
      <c r="C125" t="s">
        <v>308</v>
      </c>
      <c r="D125" t="s">
        <v>51</v>
      </c>
      <c r="E125">
        <v>6.0</v>
      </c>
      <c r="F125">
        <v>13974.0</v>
      </c>
      <c r="G125">
        <v>1.0</v>
      </c>
      <c r="H125">
        <v>1.0</v>
      </c>
      <c r="I125" s="144">
        <v>1.0</v>
      </c>
      <c r="K125" t="str">
        <f t="shared" si="1"/>
        <v>#REF!</v>
      </c>
    </row>
    <row r="126" ht="15.75" customHeight="1">
      <c r="A126">
        <v>125.0</v>
      </c>
      <c r="B126" t="s">
        <v>278</v>
      </c>
      <c r="C126" t="s">
        <v>310</v>
      </c>
      <c r="D126" t="s">
        <v>51</v>
      </c>
      <c r="E126">
        <v>4.0</v>
      </c>
      <c r="F126">
        <v>981.0</v>
      </c>
      <c r="G126">
        <v>1.0</v>
      </c>
      <c r="H126">
        <v>1.0</v>
      </c>
      <c r="I126" s="144">
        <v>1.0</v>
      </c>
      <c r="K126" t="str">
        <f t="shared" si="1"/>
        <v>#REF!</v>
      </c>
    </row>
    <row r="127" ht="15.75" customHeight="1">
      <c r="A127">
        <v>126.0</v>
      </c>
      <c r="B127" t="s">
        <v>278</v>
      </c>
      <c r="C127" t="s">
        <v>312</v>
      </c>
      <c r="D127" t="s">
        <v>33</v>
      </c>
      <c r="E127">
        <v>9.0</v>
      </c>
      <c r="F127">
        <v>11.0</v>
      </c>
      <c r="G127">
        <v>19.0</v>
      </c>
      <c r="H127">
        <v>19.0</v>
      </c>
      <c r="I127" s="144">
        <v>19.0</v>
      </c>
      <c r="K127" t="str">
        <f t="shared" si="1"/>
        <v>#REF!</v>
      </c>
    </row>
    <row r="128" ht="15.75" customHeight="1">
      <c r="A128">
        <v>127.0</v>
      </c>
      <c r="B128" t="s">
        <v>278</v>
      </c>
      <c r="C128" t="s">
        <v>314</v>
      </c>
      <c r="D128" t="s">
        <v>51</v>
      </c>
      <c r="E128">
        <v>17.0</v>
      </c>
      <c r="F128">
        <v>16255.0</v>
      </c>
      <c r="G128">
        <v>2.0</v>
      </c>
      <c r="H128">
        <v>3.0</v>
      </c>
      <c r="I128" s="144">
        <v>2.8924</v>
      </c>
      <c r="K128" t="str">
        <f t="shared" si="1"/>
        <v>#REF!</v>
      </c>
    </row>
    <row r="129" ht="15.75" customHeight="1">
      <c r="A129">
        <v>128.0</v>
      </c>
      <c r="B129" t="s">
        <v>278</v>
      </c>
      <c r="C129" t="s">
        <v>316</v>
      </c>
      <c r="D129" t="s">
        <v>51</v>
      </c>
      <c r="E129">
        <v>2.0</v>
      </c>
      <c r="F129">
        <v>6133.0</v>
      </c>
      <c r="G129">
        <v>1.0</v>
      </c>
      <c r="H129">
        <v>1.0</v>
      </c>
      <c r="I129" s="144">
        <v>1.0</v>
      </c>
      <c r="K129" t="str">
        <f t="shared" si="1"/>
        <v>#REF!</v>
      </c>
    </row>
    <row r="130" ht="15.75" customHeight="1">
      <c r="A130">
        <v>129.0</v>
      </c>
      <c r="B130" t="s">
        <v>278</v>
      </c>
      <c r="C130" t="s">
        <v>319</v>
      </c>
      <c r="D130" t="s">
        <v>51</v>
      </c>
      <c r="E130">
        <v>3.0</v>
      </c>
      <c r="F130">
        <v>6051.0</v>
      </c>
      <c r="G130">
        <v>1.0</v>
      </c>
      <c r="H130">
        <v>1.0</v>
      </c>
      <c r="I130" s="144">
        <v>1.0</v>
      </c>
      <c r="K130" t="str">
        <f t="shared" si="1"/>
        <v>#REF!</v>
      </c>
    </row>
    <row r="131" ht="15.75" customHeight="1">
      <c r="A131">
        <v>130.0</v>
      </c>
      <c r="B131" t="s">
        <v>278</v>
      </c>
      <c r="C131" t="s">
        <v>321</v>
      </c>
      <c r="D131" t="s">
        <v>51</v>
      </c>
      <c r="E131">
        <v>2.0</v>
      </c>
      <c r="F131">
        <v>4460.0</v>
      </c>
      <c r="G131">
        <v>1.0</v>
      </c>
      <c r="H131">
        <v>1.0</v>
      </c>
      <c r="I131" s="144">
        <v>1.0</v>
      </c>
      <c r="K131" t="str">
        <f t="shared" si="1"/>
        <v>#REF!</v>
      </c>
    </row>
    <row r="132" ht="15.75" customHeight="1">
      <c r="A132">
        <v>131.0</v>
      </c>
      <c r="B132" t="s">
        <v>278</v>
      </c>
      <c r="C132" t="s">
        <v>322</v>
      </c>
      <c r="D132" t="s">
        <v>51</v>
      </c>
      <c r="E132">
        <v>2.0</v>
      </c>
      <c r="F132">
        <v>4904.0</v>
      </c>
      <c r="G132">
        <v>1.0</v>
      </c>
      <c r="H132">
        <v>1.0</v>
      </c>
      <c r="I132" s="144">
        <v>1.0</v>
      </c>
      <c r="K132" t="str">
        <f t="shared" si="1"/>
        <v>#REF!</v>
      </c>
    </row>
    <row r="133" ht="15.75" customHeight="1">
      <c r="A133">
        <v>132.0</v>
      </c>
      <c r="B133" t="s">
        <v>278</v>
      </c>
      <c r="C133" t="s">
        <v>323</v>
      </c>
      <c r="D133" t="s">
        <v>51</v>
      </c>
      <c r="E133">
        <v>2.0</v>
      </c>
      <c r="F133">
        <v>6566.0</v>
      </c>
      <c r="G133">
        <v>1.0</v>
      </c>
      <c r="H133">
        <v>1.0</v>
      </c>
      <c r="I133" s="144">
        <v>1.0</v>
      </c>
      <c r="K133" t="str">
        <f t="shared" si="1"/>
        <v>#REF!</v>
      </c>
    </row>
    <row r="134" ht="15.75" customHeight="1">
      <c r="A134">
        <v>133.0</v>
      </c>
      <c r="B134" t="s">
        <v>278</v>
      </c>
      <c r="C134" t="s">
        <v>324</v>
      </c>
      <c r="D134" t="s">
        <v>51</v>
      </c>
      <c r="E134">
        <v>2.0</v>
      </c>
      <c r="F134">
        <v>3878.0</v>
      </c>
      <c r="G134">
        <v>1.0</v>
      </c>
      <c r="H134">
        <v>1.0</v>
      </c>
      <c r="I134" s="144">
        <v>1.0</v>
      </c>
      <c r="K134" t="str">
        <f t="shared" si="1"/>
        <v>#REF!</v>
      </c>
    </row>
    <row r="135" ht="15.75" customHeight="1">
      <c r="A135">
        <v>134.0</v>
      </c>
      <c r="B135" t="s">
        <v>278</v>
      </c>
      <c r="C135" t="s">
        <v>325</v>
      </c>
      <c r="D135" t="s">
        <v>51</v>
      </c>
      <c r="E135">
        <v>2.0</v>
      </c>
      <c r="F135">
        <v>3800.0</v>
      </c>
      <c r="G135">
        <v>1.0</v>
      </c>
      <c r="H135">
        <v>1.0</v>
      </c>
      <c r="I135" s="144">
        <v>1.0</v>
      </c>
      <c r="K135" t="str">
        <f t="shared" si="1"/>
        <v>#REF!</v>
      </c>
    </row>
    <row r="136" ht="15.75" customHeight="1">
      <c r="A136">
        <v>135.0</v>
      </c>
      <c r="B136" t="s">
        <v>278</v>
      </c>
      <c r="C136" t="s">
        <v>326</v>
      </c>
      <c r="D136" t="s">
        <v>51</v>
      </c>
      <c r="E136">
        <v>5.0</v>
      </c>
      <c r="F136">
        <v>16658.0</v>
      </c>
      <c r="G136">
        <v>4.0</v>
      </c>
      <c r="H136">
        <v>5.0</v>
      </c>
      <c r="I136" s="144">
        <v>4.9267</v>
      </c>
      <c r="K136" t="str">
        <f t="shared" si="1"/>
        <v>#REF!</v>
      </c>
    </row>
    <row r="137" ht="15.75" customHeight="1">
      <c r="A137">
        <v>136.0</v>
      </c>
      <c r="B137" t="s">
        <v>152</v>
      </c>
      <c r="C137" t="s">
        <v>328</v>
      </c>
      <c r="D137" t="s">
        <v>33</v>
      </c>
      <c r="E137">
        <v>6059.0</v>
      </c>
      <c r="F137">
        <v>102204.0</v>
      </c>
      <c r="G137">
        <v>19.0</v>
      </c>
      <c r="H137">
        <v>19.0</v>
      </c>
      <c r="I137" s="144">
        <v>19.0</v>
      </c>
      <c r="K137" t="str">
        <f t="shared" si="1"/>
        <v>#REF!</v>
      </c>
    </row>
    <row r="138" ht="15.75" customHeight="1">
      <c r="A138">
        <v>137.0</v>
      </c>
      <c r="B138" t="s">
        <v>152</v>
      </c>
      <c r="C138" t="s">
        <v>330</v>
      </c>
      <c r="D138" t="s">
        <v>33</v>
      </c>
      <c r="E138">
        <v>3166.0</v>
      </c>
      <c r="F138">
        <v>47653.0</v>
      </c>
      <c r="G138">
        <v>19.0</v>
      </c>
      <c r="H138">
        <v>19.0</v>
      </c>
      <c r="I138" s="144">
        <v>19.0</v>
      </c>
      <c r="K138" t="str">
        <f t="shared" si="1"/>
        <v>#REF!</v>
      </c>
    </row>
    <row r="139" ht="15.75" customHeight="1">
      <c r="A139">
        <v>138.0</v>
      </c>
      <c r="B139" t="s">
        <v>152</v>
      </c>
      <c r="C139" t="s">
        <v>332</v>
      </c>
      <c r="D139" t="s">
        <v>51</v>
      </c>
      <c r="E139">
        <v>30675.0</v>
      </c>
      <c r="F139">
        <v>43469.0</v>
      </c>
      <c r="G139">
        <v>1.0</v>
      </c>
      <c r="H139">
        <v>150.0</v>
      </c>
      <c r="I139" s="144">
        <v>45.887</v>
      </c>
      <c r="K139" t="str">
        <f t="shared" si="1"/>
        <v>#REF!</v>
      </c>
    </row>
    <row r="140" ht="15.75" customHeight="1">
      <c r="A140">
        <v>139.0</v>
      </c>
      <c r="B140" t="s">
        <v>152</v>
      </c>
      <c r="C140" t="s">
        <v>335</v>
      </c>
      <c r="D140" t="s">
        <v>19</v>
      </c>
      <c r="E140">
        <v>810.0</v>
      </c>
      <c r="F140">
        <v>31178.0</v>
      </c>
      <c r="G140">
        <v>1.0</v>
      </c>
      <c r="H140">
        <v>5.0</v>
      </c>
      <c r="I140" s="144">
        <v>4.3832</v>
      </c>
      <c r="K140" t="str">
        <f t="shared" si="1"/>
        <v>#REF!</v>
      </c>
    </row>
    <row r="141" ht="15.75" customHeight="1">
      <c r="A141">
        <v>140.0</v>
      </c>
      <c r="B141" t="s">
        <v>152</v>
      </c>
      <c r="C141" t="s">
        <v>337</v>
      </c>
      <c r="D141" t="s">
        <v>54</v>
      </c>
      <c r="E141">
        <v>1501.0</v>
      </c>
      <c r="F141">
        <v>29777.0</v>
      </c>
      <c r="G141">
        <v>1.0</v>
      </c>
      <c r="H141">
        <v>4.0</v>
      </c>
      <c r="I141" s="144">
        <v>2.4835</v>
      </c>
      <c r="K141" t="str">
        <f t="shared" si="1"/>
        <v>#REF!</v>
      </c>
    </row>
    <row r="142" ht="15.75" customHeight="1">
      <c r="A142">
        <v>141.0</v>
      </c>
      <c r="B142" t="s">
        <v>278</v>
      </c>
      <c r="C142" t="s">
        <v>339</v>
      </c>
      <c r="D142" t="s">
        <v>51</v>
      </c>
      <c r="E142">
        <v>12.0</v>
      </c>
      <c r="F142">
        <v>14388.0</v>
      </c>
      <c r="G142">
        <v>3.0</v>
      </c>
      <c r="H142">
        <v>8.0</v>
      </c>
      <c r="I142" s="144">
        <v>3.6485</v>
      </c>
      <c r="K142" t="str">
        <f t="shared" si="1"/>
        <v>#REF!</v>
      </c>
    </row>
    <row r="143" ht="15.75" customHeight="1">
      <c r="A143">
        <v>142.0</v>
      </c>
      <c r="B143" t="s">
        <v>278</v>
      </c>
      <c r="C143" t="s">
        <v>341</v>
      </c>
      <c r="D143" t="s">
        <v>51</v>
      </c>
      <c r="E143">
        <v>7.0</v>
      </c>
      <c r="F143">
        <v>15564.0</v>
      </c>
      <c r="G143">
        <v>3.0</v>
      </c>
      <c r="H143">
        <v>8.0</v>
      </c>
      <c r="I143" s="144">
        <v>3.0586</v>
      </c>
      <c r="K143" t="str">
        <f t="shared" si="1"/>
        <v>#REF!</v>
      </c>
    </row>
    <row r="144" ht="15.75" customHeight="1">
      <c r="A144">
        <v>143.0</v>
      </c>
      <c r="B144" t="s">
        <v>343</v>
      </c>
      <c r="C144" t="s">
        <v>344</v>
      </c>
      <c r="D144" t="s">
        <v>48</v>
      </c>
      <c r="E144">
        <v>13.0</v>
      </c>
      <c r="F144">
        <v>1724656.0</v>
      </c>
      <c r="G144">
        <v>1.0</v>
      </c>
      <c r="H144">
        <v>2.0</v>
      </c>
      <c r="I144" s="144">
        <v>1.0</v>
      </c>
      <c r="K144" t="str">
        <f t="shared" si="1"/>
        <v>#REF!</v>
      </c>
    </row>
    <row r="145" ht="15.75" customHeight="1">
      <c r="A145">
        <v>144.0</v>
      </c>
      <c r="B145" t="s">
        <v>343</v>
      </c>
      <c r="C145" t="s">
        <v>346</v>
      </c>
      <c r="D145" t="s">
        <v>51</v>
      </c>
      <c r="E145">
        <v>7.0</v>
      </c>
      <c r="F145">
        <v>47285.0</v>
      </c>
      <c r="G145">
        <v>1.0</v>
      </c>
      <c r="H145">
        <v>9.0</v>
      </c>
      <c r="I145" s="144">
        <v>2.7353</v>
      </c>
      <c r="K145" t="str">
        <f t="shared" si="1"/>
        <v>#REF!</v>
      </c>
    </row>
    <row r="146" ht="15.75" customHeight="1">
      <c r="A146">
        <v>145.0</v>
      </c>
      <c r="B146" t="s">
        <v>343</v>
      </c>
      <c r="C146" t="s">
        <v>348</v>
      </c>
      <c r="D146" t="s">
        <v>51</v>
      </c>
      <c r="E146">
        <v>2.0</v>
      </c>
      <c r="F146">
        <v>3514.0</v>
      </c>
      <c r="G146">
        <v>4.0</v>
      </c>
      <c r="H146">
        <v>4.0</v>
      </c>
      <c r="I146" s="144">
        <v>4.0</v>
      </c>
      <c r="K146" t="str">
        <f t="shared" si="1"/>
        <v>#REF!</v>
      </c>
    </row>
    <row r="147" ht="15.75" customHeight="1">
      <c r="A147">
        <v>146.0</v>
      </c>
      <c r="B147" t="s">
        <v>343</v>
      </c>
      <c r="C147" t="s">
        <v>350</v>
      </c>
      <c r="D147" t="s">
        <v>48</v>
      </c>
      <c r="E147">
        <v>33.0</v>
      </c>
      <c r="F147">
        <v>376723.0</v>
      </c>
      <c r="G147">
        <v>1.0</v>
      </c>
      <c r="H147">
        <v>2.0</v>
      </c>
      <c r="I147" s="144">
        <v>1.7068</v>
      </c>
      <c r="K147" t="str">
        <f t="shared" si="1"/>
        <v>#REF!</v>
      </c>
    </row>
    <row r="148" ht="15.75" customHeight="1">
      <c r="A148">
        <v>147.0</v>
      </c>
      <c r="B148" t="s">
        <v>343</v>
      </c>
      <c r="C148" t="s">
        <v>353</v>
      </c>
      <c r="D148" t="s">
        <v>51</v>
      </c>
      <c r="E148">
        <v>12.0</v>
      </c>
      <c r="F148">
        <v>592085.0</v>
      </c>
      <c r="G148">
        <v>3.0</v>
      </c>
      <c r="H148">
        <v>3.0</v>
      </c>
      <c r="I148" s="144">
        <v>3.0</v>
      </c>
      <c r="K148" t="str">
        <f t="shared" si="1"/>
        <v>#REF!</v>
      </c>
    </row>
    <row r="149" ht="15.75" customHeight="1">
      <c r="A149">
        <v>148.0</v>
      </c>
      <c r="B149" t="s">
        <v>343</v>
      </c>
      <c r="C149" t="s">
        <v>355</v>
      </c>
      <c r="D149" t="s">
        <v>51</v>
      </c>
      <c r="E149">
        <v>1.0</v>
      </c>
      <c r="F149">
        <v>1106810.0</v>
      </c>
      <c r="G149">
        <v>1.0</v>
      </c>
      <c r="H149">
        <v>1.0</v>
      </c>
      <c r="I149" s="144">
        <v>1.0</v>
      </c>
      <c r="K149" t="str">
        <f t="shared" si="1"/>
        <v>#REF!</v>
      </c>
    </row>
    <row r="150" ht="15.75" customHeight="1">
      <c r="A150">
        <v>149.0</v>
      </c>
      <c r="B150" t="s">
        <v>343</v>
      </c>
      <c r="C150" t="s">
        <v>357</v>
      </c>
      <c r="D150" t="s">
        <v>51</v>
      </c>
      <c r="E150">
        <v>23.0</v>
      </c>
      <c r="F150">
        <v>36.0</v>
      </c>
      <c r="G150">
        <v>1.0</v>
      </c>
      <c r="H150">
        <v>41.0</v>
      </c>
      <c r="I150" s="144">
        <v>21.5556</v>
      </c>
      <c r="K150" t="str">
        <f t="shared" si="1"/>
        <v>#REF!</v>
      </c>
    </row>
    <row r="151" ht="15.75" customHeight="1">
      <c r="A151">
        <v>150.0</v>
      </c>
      <c r="B151" t="s">
        <v>343</v>
      </c>
      <c r="C151" t="s">
        <v>359</v>
      </c>
      <c r="D151" t="s">
        <v>51</v>
      </c>
      <c r="E151">
        <v>2.0</v>
      </c>
      <c r="F151">
        <v>11283.0</v>
      </c>
      <c r="G151">
        <v>1.0</v>
      </c>
      <c r="H151">
        <v>1.0</v>
      </c>
      <c r="I151" s="144">
        <v>1.0</v>
      </c>
      <c r="K151" t="str">
        <f t="shared" si="1"/>
        <v>#REF!</v>
      </c>
    </row>
    <row r="152" ht="15.75" customHeight="1">
      <c r="A152">
        <v>151.0</v>
      </c>
      <c r="B152" t="s">
        <v>343</v>
      </c>
      <c r="C152" t="s">
        <v>360</v>
      </c>
      <c r="D152" t="s">
        <v>51</v>
      </c>
      <c r="E152">
        <v>46.0</v>
      </c>
      <c r="F152">
        <v>62.0</v>
      </c>
      <c r="G152">
        <v>6.0</v>
      </c>
      <c r="H152">
        <v>32.0</v>
      </c>
      <c r="I152" s="144">
        <v>13.4516</v>
      </c>
      <c r="K152" t="str">
        <f t="shared" si="1"/>
        <v>#REF!</v>
      </c>
    </row>
    <row r="153" ht="15.75" customHeight="1">
      <c r="A153">
        <v>152.0</v>
      </c>
      <c r="B153" t="s">
        <v>152</v>
      </c>
      <c r="C153" t="s">
        <v>362</v>
      </c>
      <c r="D153" t="s">
        <v>51</v>
      </c>
      <c r="E153">
        <v>7828.0</v>
      </c>
      <c r="F153">
        <v>572211.0</v>
      </c>
      <c r="G153">
        <v>1.0</v>
      </c>
      <c r="H153">
        <v>50.0</v>
      </c>
      <c r="I153" s="144">
        <v>5.5624</v>
      </c>
      <c r="K153" t="str">
        <f t="shared" si="1"/>
        <v>#REF!</v>
      </c>
    </row>
    <row r="154" ht="15.75" customHeight="1">
      <c r="A154">
        <v>153.0</v>
      </c>
      <c r="B154" t="s">
        <v>152</v>
      </c>
      <c r="C154" t="s">
        <v>364</v>
      </c>
      <c r="D154" t="s">
        <v>51</v>
      </c>
      <c r="E154">
        <v>103130.0</v>
      </c>
      <c r="F154">
        <v>130542.0</v>
      </c>
      <c r="G154">
        <v>1.0</v>
      </c>
      <c r="H154">
        <v>20.0</v>
      </c>
      <c r="I154" s="144">
        <v>6.3146</v>
      </c>
      <c r="K154" t="str">
        <f t="shared" si="1"/>
        <v>#REF!</v>
      </c>
    </row>
    <row r="155" ht="15.75" customHeight="1">
      <c r="A155">
        <v>154.0</v>
      </c>
      <c r="B155" t="s">
        <v>152</v>
      </c>
      <c r="C155" t="s">
        <v>370</v>
      </c>
      <c r="D155" t="s">
        <v>51</v>
      </c>
      <c r="E155">
        <v>14044.0</v>
      </c>
      <c r="F155">
        <v>24739.0</v>
      </c>
      <c r="G155">
        <v>1.0</v>
      </c>
      <c r="H155">
        <v>14.0</v>
      </c>
      <c r="I155" s="144">
        <v>6.2055</v>
      </c>
      <c r="K155" t="str">
        <f t="shared" si="1"/>
        <v>#REF!</v>
      </c>
    </row>
    <row r="156" ht="15.75" customHeight="1">
      <c r="A156">
        <v>155.0</v>
      </c>
      <c r="B156" t="s">
        <v>152</v>
      </c>
      <c r="C156" t="s">
        <v>372</v>
      </c>
      <c r="D156" t="s">
        <v>54</v>
      </c>
      <c r="E156">
        <v>250.0</v>
      </c>
      <c r="F156">
        <v>257039.0</v>
      </c>
      <c r="G156">
        <v>1.0</v>
      </c>
      <c r="H156">
        <v>4.0</v>
      </c>
      <c r="I156" s="144">
        <v>3.1154</v>
      </c>
      <c r="K156" t="str">
        <f t="shared" si="1"/>
        <v>#REF!</v>
      </c>
    </row>
    <row r="157" ht="15.75" customHeight="1">
      <c r="A157">
        <v>156.0</v>
      </c>
      <c r="B157" t="s">
        <v>152</v>
      </c>
      <c r="C157" t="s">
        <v>374</v>
      </c>
      <c r="D157" t="s">
        <v>51</v>
      </c>
      <c r="E157">
        <v>49963.0</v>
      </c>
      <c r="F157">
        <v>162836.0</v>
      </c>
      <c r="G157">
        <v>1.0</v>
      </c>
      <c r="H157">
        <v>240.0</v>
      </c>
      <c r="I157" s="144">
        <v>22.1566</v>
      </c>
      <c r="K157" t="str">
        <f t="shared" si="1"/>
        <v>#REF!</v>
      </c>
    </row>
    <row r="158" ht="15.75" customHeight="1">
      <c r="A158">
        <v>157.0</v>
      </c>
      <c r="B158" t="s">
        <v>343</v>
      </c>
      <c r="C158" t="s">
        <v>376</v>
      </c>
      <c r="D158" t="s">
        <v>51</v>
      </c>
      <c r="E158">
        <v>6.0</v>
      </c>
      <c r="F158">
        <v>1068230.0</v>
      </c>
      <c r="G158">
        <v>1.0</v>
      </c>
      <c r="H158">
        <v>1.0</v>
      </c>
      <c r="I158" s="144">
        <v>1.0</v>
      </c>
      <c r="K158" t="str">
        <f t="shared" si="1"/>
        <v>#REF!</v>
      </c>
    </row>
    <row r="159" ht="15.75" customHeight="1">
      <c r="A159">
        <v>158.0</v>
      </c>
      <c r="B159" t="s">
        <v>343</v>
      </c>
      <c r="C159" t="s">
        <v>379</v>
      </c>
      <c r="D159" t="s">
        <v>51</v>
      </c>
      <c r="E159">
        <v>1.0</v>
      </c>
      <c r="F159">
        <v>31621.0</v>
      </c>
      <c r="G159">
        <v>1.0</v>
      </c>
      <c r="H159">
        <v>1.0</v>
      </c>
      <c r="I159" s="144">
        <v>1.0</v>
      </c>
      <c r="K159" t="str">
        <f t="shared" si="1"/>
        <v>#REF!</v>
      </c>
    </row>
    <row r="160" ht="15.75" customHeight="1">
      <c r="A160">
        <v>159.0</v>
      </c>
      <c r="B160" t="s">
        <v>343</v>
      </c>
      <c r="C160" t="s">
        <v>383</v>
      </c>
      <c r="D160" t="s">
        <v>51</v>
      </c>
      <c r="E160">
        <v>1.0</v>
      </c>
      <c r="F160">
        <v>39446.0</v>
      </c>
      <c r="G160">
        <v>1.0</v>
      </c>
      <c r="H160">
        <v>1.0</v>
      </c>
      <c r="I160" s="144">
        <v>1.0</v>
      </c>
      <c r="K160" t="str">
        <f t="shared" si="1"/>
        <v>#REF!</v>
      </c>
    </row>
    <row r="161" ht="15.75" customHeight="1">
      <c r="A161">
        <v>160.0</v>
      </c>
      <c r="B161" t="s">
        <v>343</v>
      </c>
      <c r="C161" t="s">
        <v>386</v>
      </c>
      <c r="D161" t="s">
        <v>51</v>
      </c>
      <c r="E161">
        <v>2.0</v>
      </c>
      <c r="F161">
        <v>891.0</v>
      </c>
      <c r="G161">
        <v>1.0</v>
      </c>
      <c r="H161">
        <v>1.0</v>
      </c>
      <c r="I161" s="144">
        <v>1.0</v>
      </c>
      <c r="K161" t="str">
        <f t="shared" si="1"/>
        <v>#REF!</v>
      </c>
    </row>
    <row r="162" ht="15.75" customHeight="1">
      <c r="A162">
        <v>161.0</v>
      </c>
      <c r="B162" t="s">
        <v>388</v>
      </c>
      <c r="C162" t="s">
        <v>344</v>
      </c>
      <c r="D162" t="s">
        <v>48</v>
      </c>
      <c r="E162">
        <v>10.0</v>
      </c>
      <c r="F162">
        <v>1818294.0</v>
      </c>
      <c r="G162">
        <v>1.0</v>
      </c>
      <c r="H162">
        <v>2.0</v>
      </c>
      <c r="I162" s="144">
        <v>1.0</v>
      </c>
      <c r="K162" t="str">
        <f t="shared" si="1"/>
        <v>#REF!</v>
      </c>
    </row>
    <row r="163" ht="15.75" customHeight="1">
      <c r="A163">
        <v>162.0</v>
      </c>
      <c r="B163" t="s">
        <v>388</v>
      </c>
      <c r="C163" t="s">
        <v>355</v>
      </c>
      <c r="D163" t="s">
        <v>51</v>
      </c>
      <c r="E163">
        <v>1.0</v>
      </c>
      <c r="F163">
        <v>1320160.0</v>
      </c>
      <c r="G163">
        <v>1.0</v>
      </c>
      <c r="H163">
        <v>1.0</v>
      </c>
      <c r="I163" s="144">
        <v>1.0</v>
      </c>
      <c r="K163" t="str">
        <f t="shared" si="1"/>
        <v>#REF!</v>
      </c>
    </row>
    <row r="164" ht="15.75" customHeight="1">
      <c r="A164">
        <v>163.0</v>
      </c>
      <c r="B164" t="s">
        <v>388</v>
      </c>
      <c r="C164" t="s">
        <v>175</v>
      </c>
      <c r="D164" t="s">
        <v>51</v>
      </c>
      <c r="E164">
        <v>14.0</v>
      </c>
      <c r="F164">
        <v>16078.0</v>
      </c>
      <c r="G164">
        <v>4.0</v>
      </c>
      <c r="H164">
        <v>13.0</v>
      </c>
      <c r="I164" s="144">
        <v>7.4995</v>
      </c>
      <c r="K164" t="str">
        <f t="shared" si="1"/>
        <v>#REF!</v>
      </c>
    </row>
    <row r="165" ht="15.75" customHeight="1">
      <c r="A165">
        <v>164.0</v>
      </c>
      <c r="B165" t="s">
        <v>388</v>
      </c>
      <c r="C165" t="s">
        <v>391</v>
      </c>
      <c r="D165" t="s">
        <v>51</v>
      </c>
      <c r="E165">
        <v>4.0</v>
      </c>
      <c r="F165">
        <v>337.0</v>
      </c>
      <c r="G165">
        <v>1.0</v>
      </c>
      <c r="H165">
        <v>8.0</v>
      </c>
      <c r="I165" s="144">
        <v>1.6024</v>
      </c>
      <c r="K165" t="str">
        <f t="shared" si="1"/>
        <v>#REF!</v>
      </c>
    </row>
    <row r="166" ht="15.75" customHeight="1">
      <c r="A166">
        <v>165.0</v>
      </c>
      <c r="B166" t="s">
        <v>388</v>
      </c>
      <c r="C166" t="s">
        <v>359</v>
      </c>
      <c r="D166" t="s">
        <v>51</v>
      </c>
      <c r="E166">
        <v>2.0</v>
      </c>
      <c r="F166">
        <v>19208.0</v>
      </c>
      <c r="G166">
        <v>1.0</v>
      </c>
      <c r="H166">
        <v>1.0</v>
      </c>
      <c r="I166" s="144">
        <v>1.0</v>
      </c>
      <c r="K166" t="str">
        <f t="shared" si="1"/>
        <v>#REF!</v>
      </c>
    </row>
    <row r="167" ht="15.75" customHeight="1">
      <c r="A167">
        <v>166.0</v>
      </c>
      <c r="B167" t="s">
        <v>388</v>
      </c>
      <c r="C167" t="s">
        <v>397</v>
      </c>
      <c r="D167" t="s">
        <v>51</v>
      </c>
      <c r="E167">
        <v>2.0</v>
      </c>
      <c r="F167">
        <v>274823.0</v>
      </c>
      <c r="G167">
        <v>1.0</v>
      </c>
      <c r="H167">
        <v>3.0</v>
      </c>
      <c r="I167" s="144">
        <v>3.0</v>
      </c>
      <c r="K167" t="str">
        <f t="shared" si="1"/>
        <v>#REF!</v>
      </c>
    </row>
    <row r="168" ht="15.75" customHeight="1">
      <c r="A168">
        <v>167.0</v>
      </c>
      <c r="B168" t="s">
        <v>388</v>
      </c>
      <c r="C168" t="s">
        <v>399</v>
      </c>
      <c r="D168" t="s">
        <v>51</v>
      </c>
      <c r="E168">
        <v>2.0</v>
      </c>
      <c r="F168">
        <v>13016.0</v>
      </c>
      <c r="G168">
        <v>1.0</v>
      </c>
      <c r="H168">
        <v>1.0</v>
      </c>
      <c r="I168" s="144">
        <v>1.0</v>
      </c>
      <c r="K168" t="str">
        <f t="shared" si="1"/>
        <v>#REF!</v>
      </c>
    </row>
    <row r="169" ht="15.75" customHeight="1">
      <c r="A169">
        <v>168.0</v>
      </c>
      <c r="B169" t="s">
        <v>401</v>
      </c>
      <c r="C169" t="s">
        <v>402</v>
      </c>
      <c r="D169" t="s">
        <v>51</v>
      </c>
      <c r="E169">
        <v>24.0</v>
      </c>
      <c r="F169">
        <v>1752857.0</v>
      </c>
      <c r="G169">
        <v>3.0</v>
      </c>
      <c r="H169">
        <v>19.0</v>
      </c>
      <c r="I169" s="144">
        <v>13.8176</v>
      </c>
      <c r="K169" t="str">
        <f t="shared" si="1"/>
        <v>#REF!</v>
      </c>
    </row>
    <row r="170" ht="15.75" customHeight="1">
      <c r="A170">
        <v>169.0</v>
      </c>
      <c r="B170" t="s">
        <v>401</v>
      </c>
      <c r="C170" t="s">
        <v>406</v>
      </c>
      <c r="D170" t="s">
        <v>51</v>
      </c>
      <c r="E170">
        <v>7.0</v>
      </c>
      <c r="F170">
        <v>96426.0</v>
      </c>
      <c r="G170">
        <v>6.0</v>
      </c>
      <c r="H170">
        <v>13.0</v>
      </c>
      <c r="I170" s="144">
        <v>7.4534</v>
      </c>
      <c r="K170" t="str">
        <f t="shared" si="1"/>
        <v>#REF!</v>
      </c>
    </row>
    <row r="171" ht="15.75" customHeight="1">
      <c r="A171">
        <v>170.0</v>
      </c>
      <c r="B171" t="s">
        <v>401</v>
      </c>
      <c r="C171" t="s">
        <v>408</v>
      </c>
      <c r="D171" t="s">
        <v>19</v>
      </c>
      <c r="E171">
        <v>21.0</v>
      </c>
      <c r="F171">
        <v>1320.0</v>
      </c>
      <c r="G171">
        <v>1.0</v>
      </c>
      <c r="H171">
        <v>2.0</v>
      </c>
      <c r="I171" s="144">
        <v>1.9962</v>
      </c>
      <c r="K171" t="str">
        <f t="shared" si="1"/>
        <v>#REF!</v>
      </c>
    </row>
    <row r="172" ht="15.75" customHeight="1">
      <c r="A172">
        <v>171.0</v>
      </c>
      <c r="B172" t="s">
        <v>411</v>
      </c>
      <c r="C172" t="s">
        <v>413</v>
      </c>
      <c r="D172" t="s">
        <v>19</v>
      </c>
      <c r="E172">
        <v>144.0</v>
      </c>
      <c r="F172">
        <v>70844.0</v>
      </c>
      <c r="G172">
        <v>1.0</v>
      </c>
      <c r="H172">
        <v>3.0</v>
      </c>
      <c r="I172" s="144">
        <v>2.9308</v>
      </c>
      <c r="K172" t="str">
        <f t="shared" si="1"/>
        <v>#REF!</v>
      </c>
    </row>
    <row r="173" ht="15.75" customHeight="1">
      <c r="A173">
        <v>172.0</v>
      </c>
      <c r="B173" t="s">
        <v>152</v>
      </c>
      <c r="C173" t="s">
        <v>418</v>
      </c>
      <c r="D173" t="s">
        <v>19</v>
      </c>
      <c r="E173">
        <v>3724.0</v>
      </c>
      <c r="F173">
        <v>4865.0</v>
      </c>
      <c r="G173">
        <v>1.0</v>
      </c>
      <c r="H173">
        <v>4.0</v>
      </c>
      <c r="I173" s="144">
        <v>3.7897</v>
      </c>
      <c r="K173" t="str">
        <f t="shared" si="1"/>
        <v>#REF!</v>
      </c>
    </row>
    <row r="174" ht="15.75" customHeight="1">
      <c r="A174">
        <v>173.0</v>
      </c>
      <c r="B174" t="s">
        <v>152</v>
      </c>
      <c r="C174" t="s">
        <v>420</v>
      </c>
      <c r="D174" t="s">
        <v>19</v>
      </c>
      <c r="E174">
        <v>213.0</v>
      </c>
      <c r="F174">
        <v>3435.0</v>
      </c>
      <c r="G174">
        <v>1.0</v>
      </c>
      <c r="H174">
        <v>3.0</v>
      </c>
      <c r="I174" s="144">
        <v>2.1671</v>
      </c>
      <c r="K174" t="str">
        <f t="shared" si="1"/>
        <v>#REF!</v>
      </c>
    </row>
    <row r="175" ht="15.75" customHeight="1">
      <c r="A175">
        <v>174.0</v>
      </c>
      <c r="B175" t="s">
        <v>152</v>
      </c>
      <c r="C175" t="s">
        <v>229</v>
      </c>
      <c r="D175" t="s">
        <v>51</v>
      </c>
      <c r="E175">
        <v>408.0</v>
      </c>
      <c r="F175">
        <v>1568121.0</v>
      </c>
      <c r="G175">
        <v>1.0</v>
      </c>
      <c r="H175">
        <v>11.0</v>
      </c>
      <c r="I175" s="144">
        <v>5.3916</v>
      </c>
      <c r="K175" t="str">
        <f t="shared" si="1"/>
        <v>#REF!</v>
      </c>
    </row>
    <row r="176" ht="15.75" customHeight="1">
      <c r="A176">
        <v>175.0</v>
      </c>
      <c r="B176" t="s">
        <v>152</v>
      </c>
      <c r="C176" t="s">
        <v>231</v>
      </c>
      <c r="D176" t="s">
        <v>33</v>
      </c>
      <c r="E176">
        <v>55860.0</v>
      </c>
      <c r="F176">
        <v>1342249.0</v>
      </c>
      <c r="G176">
        <v>19.0</v>
      </c>
      <c r="H176">
        <v>19.0</v>
      </c>
      <c r="I176" s="144">
        <v>19.0</v>
      </c>
      <c r="K176" t="str">
        <f t="shared" si="1"/>
        <v>#REF!</v>
      </c>
    </row>
    <row r="177" ht="15.75" customHeight="1">
      <c r="A177">
        <v>176.0</v>
      </c>
      <c r="B177" t="s">
        <v>152</v>
      </c>
      <c r="C177" t="s">
        <v>150</v>
      </c>
      <c r="D177" t="s">
        <v>51</v>
      </c>
      <c r="E177">
        <v>281.0</v>
      </c>
      <c r="F177">
        <v>1568272.0</v>
      </c>
      <c r="G177">
        <v>2.0</v>
      </c>
      <c r="H177">
        <v>11.0</v>
      </c>
      <c r="I177" s="144">
        <v>5.2039</v>
      </c>
      <c r="K177" t="str">
        <f t="shared" si="1"/>
        <v>#REF!</v>
      </c>
    </row>
    <row r="178" ht="15.75" customHeight="1">
      <c r="A178">
        <v>177.0</v>
      </c>
      <c r="B178" t="s">
        <v>411</v>
      </c>
      <c r="C178" t="s">
        <v>435</v>
      </c>
      <c r="D178" t="s">
        <v>51</v>
      </c>
      <c r="E178">
        <v>18.0</v>
      </c>
      <c r="F178">
        <v>15019.0</v>
      </c>
      <c r="G178">
        <v>1.0</v>
      </c>
      <c r="H178">
        <v>7.0</v>
      </c>
      <c r="I178" s="144">
        <v>2.6486</v>
      </c>
      <c r="K178" t="str">
        <f t="shared" si="1"/>
        <v>#REF!</v>
      </c>
    </row>
    <row r="179" ht="15.75" customHeight="1">
      <c r="A179">
        <v>178.0</v>
      </c>
      <c r="B179" t="s">
        <v>411</v>
      </c>
      <c r="C179" t="s">
        <v>438</v>
      </c>
      <c r="D179" t="s">
        <v>51</v>
      </c>
      <c r="E179">
        <v>10.0</v>
      </c>
      <c r="F179">
        <v>4980.0</v>
      </c>
      <c r="G179">
        <v>1.0</v>
      </c>
      <c r="H179">
        <v>7.0</v>
      </c>
      <c r="I179" s="144">
        <v>4.0277</v>
      </c>
      <c r="K179" t="str">
        <f t="shared" si="1"/>
        <v>#REF!</v>
      </c>
    </row>
    <row r="180" ht="15.75" customHeight="1">
      <c r="A180">
        <v>179.0</v>
      </c>
      <c r="B180" t="s">
        <v>411</v>
      </c>
      <c r="C180" t="s">
        <v>229</v>
      </c>
      <c r="D180" t="s">
        <v>51</v>
      </c>
      <c r="E180">
        <v>50.0</v>
      </c>
      <c r="F180">
        <v>70844.0</v>
      </c>
      <c r="G180">
        <v>4.0</v>
      </c>
      <c r="H180">
        <v>11.0</v>
      </c>
      <c r="I180" s="144">
        <v>7.5113</v>
      </c>
      <c r="K180" t="str">
        <f t="shared" si="1"/>
        <v>#REF!</v>
      </c>
    </row>
    <row r="181" ht="15.75" customHeight="1">
      <c r="A181">
        <v>180.0</v>
      </c>
      <c r="B181" t="s">
        <v>411</v>
      </c>
      <c r="C181" t="s">
        <v>150</v>
      </c>
      <c r="D181" t="s">
        <v>51</v>
      </c>
      <c r="E181">
        <v>50.0</v>
      </c>
      <c r="F181">
        <v>70844.0</v>
      </c>
      <c r="G181">
        <v>4.0</v>
      </c>
      <c r="H181">
        <v>11.0</v>
      </c>
      <c r="I181" s="144">
        <v>7.505</v>
      </c>
      <c r="K181" t="str">
        <f t="shared" si="1"/>
        <v>#REF!</v>
      </c>
    </row>
    <row r="182" ht="15.75" customHeight="1">
      <c r="A182">
        <v>181.0</v>
      </c>
      <c r="B182" t="s">
        <v>445</v>
      </c>
      <c r="C182" t="s">
        <v>446</v>
      </c>
      <c r="D182" t="s">
        <v>51</v>
      </c>
      <c r="E182">
        <v>2.0</v>
      </c>
      <c r="F182">
        <v>325907.0</v>
      </c>
      <c r="G182">
        <v>7.0</v>
      </c>
      <c r="H182">
        <v>11.0</v>
      </c>
      <c r="I182" s="144">
        <v>7.3622</v>
      </c>
      <c r="K182" t="str">
        <f t="shared" si="1"/>
        <v>#REF!</v>
      </c>
    </row>
    <row r="183" ht="15.75" customHeight="1">
      <c r="A183">
        <v>182.0</v>
      </c>
      <c r="B183" t="s">
        <v>445</v>
      </c>
      <c r="C183" t="s">
        <v>451</v>
      </c>
      <c r="D183" t="s">
        <v>51</v>
      </c>
      <c r="E183">
        <v>5.0</v>
      </c>
      <c r="F183">
        <v>325906.0</v>
      </c>
      <c r="G183">
        <v>4.0</v>
      </c>
      <c r="H183">
        <v>17.0</v>
      </c>
      <c r="I183" s="144">
        <v>10.0792</v>
      </c>
      <c r="K183" t="str">
        <f t="shared" si="1"/>
        <v>#REF!</v>
      </c>
    </row>
    <row r="184" ht="15.75" customHeight="1">
      <c r="A184">
        <v>183.0</v>
      </c>
      <c r="B184" t="s">
        <v>445</v>
      </c>
      <c r="C184" t="s">
        <v>229</v>
      </c>
      <c r="D184" t="s">
        <v>51</v>
      </c>
      <c r="E184">
        <v>79.0</v>
      </c>
      <c r="F184">
        <v>325907.0</v>
      </c>
      <c r="G184">
        <v>2.0</v>
      </c>
      <c r="H184">
        <v>11.0</v>
      </c>
      <c r="I184" s="144">
        <v>6.2954</v>
      </c>
      <c r="K184" t="str">
        <f t="shared" si="1"/>
        <v>#REF!</v>
      </c>
    </row>
    <row r="185" ht="15.75" customHeight="1">
      <c r="A185">
        <v>184.0</v>
      </c>
      <c r="B185" t="s">
        <v>152</v>
      </c>
      <c r="C185" t="s">
        <v>234</v>
      </c>
      <c r="D185" t="s">
        <v>33</v>
      </c>
      <c r="E185">
        <v>140496.0</v>
      </c>
      <c r="F185">
        <v>1555385.0</v>
      </c>
      <c r="G185">
        <v>19.0</v>
      </c>
      <c r="H185">
        <v>19.0</v>
      </c>
      <c r="I185" s="144">
        <v>19.0</v>
      </c>
      <c r="K185" t="str">
        <f t="shared" si="1"/>
        <v>#REF!</v>
      </c>
    </row>
    <row r="186" ht="15.75" customHeight="1">
      <c r="A186">
        <v>185.0</v>
      </c>
      <c r="B186" t="s">
        <v>238</v>
      </c>
      <c r="C186" t="s">
        <v>18</v>
      </c>
      <c r="D186" t="s">
        <v>19</v>
      </c>
      <c r="E186">
        <v>888734.0</v>
      </c>
      <c r="F186">
        <v>1107396.0</v>
      </c>
      <c r="G186">
        <v>1.0</v>
      </c>
      <c r="H186">
        <v>6.0</v>
      </c>
      <c r="I186" s="144">
        <v>5.8558</v>
      </c>
    </row>
    <row r="187" ht="15.75" customHeight="1">
      <c r="A187">
        <v>186.0</v>
      </c>
      <c r="B187" t="s">
        <v>238</v>
      </c>
      <c r="C187" t="s">
        <v>289</v>
      </c>
      <c r="D187" t="s">
        <v>19</v>
      </c>
      <c r="E187">
        <v>1107396.0</v>
      </c>
      <c r="F187">
        <v>1107396.0</v>
      </c>
      <c r="G187">
        <v>1.0</v>
      </c>
      <c r="H187">
        <v>7.0</v>
      </c>
      <c r="I187" s="144">
        <v>5.9969</v>
      </c>
    </row>
    <row r="188" ht="15.75" customHeight="1">
      <c r="A188">
        <v>187.0</v>
      </c>
      <c r="B188" t="s">
        <v>238</v>
      </c>
      <c r="C188" t="s">
        <v>465</v>
      </c>
      <c r="D188" t="s">
        <v>51</v>
      </c>
      <c r="E188">
        <v>199792.0</v>
      </c>
      <c r="F188">
        <v>1106797.0</v>
      </c>
      <c r="G188">
        <v>1.0</v>
      </c>
      <c r="H188">
        <v>23.0</v>
      </c>
      <c r="I188" s="144">
        <v>4.3822</v>
      </c>
    </row>
    <row r="189" ht="15.75" customHeight="1">
      <c r="A189">
        <v>188.0</v>
      </c>
      <c r="B189" t="s">
        <v>238</v>
      </c>
      <c r="C189" t="s">
        <v>468</v>
      </c>
      <c r="D189" t="s">
        <v>51</v>
      </c>
      <c r="E189">
        <v>13578.0</v>
      </c>
      <c r="F189">
        <v>154350.0</v>
      </c>
      <c r="G189">
        <v>1.0</v>
      </c>
      <c r="H189">
        <v>113.0</v>
      </c>
      <c r="I189" s="144">
        <v>11.7731</v>
      </c>
    </row>
    <row r="190" ht="15.75" customHeight="1">
      <c r="A190">
        <v>189.0</v>
      </c>
      <c r="B190" t="s">
        <v>445</v>
      </c>
      <c r="C190" t="s">
        <v>150</v>
      </c>
      <c r="D190" t="s">
        <v>51</v>
      </c>
      <c r="E190">
        <v>97.0</v>
      </c>
      <c r="F190">
        <v>325907.0</v>
      </c>
      <c r="G190">
        <v>2.0</v>
      </c>
      <c r="H190">
        <v>11.0</v>
      </c>
      <c r="I190" s="144">
        <v>6.4295</v>
      </c>
    </row>
    <row r="191" ht="15.75" customHeight="1">
      <c r="A191">
        <v>190.0</v>
      </c>
      <c r="B191" t="s">
        <v>473</v>
      </c>
      <c r="C191" t="s">
        <v>474</v>
      </c>
      <c r="D191" t="s">
        <v>48</v>
      </c>
      <c r="E191">
        <v>2.0</v>
      </c>
      <c r="F191">
        <v>1408011.0</v>
      </c>
      <c r="G191">
        <v>1.0</v>
      </c>
      <c r="H191">
        <v>1.0</v>
      </c>
      <c r="I191" s="144">
        <v>1.0</v>
      </c>
    </row>
    <row r="192" ht="15.75" customHeight="1">
      <c r="A192">
        <v>191.0</v>
      </c>
      <c r="B192" t="s">
        <v>473</v>
      </c>
      <c r="C192" t="s">
        <v>476</v>
      </c>
      <c r="D192" t="s">
        <v>220</v>
      </c>
      <c r="E192">
        <v>2.0</v>
      </c>
      <c r="F192">
        <v>1335692.0</v>
      </c>
      <c r="G192">
        <v>1.0</v>
      </c>
      <c r="H192">
        <v>1.0</v>
      </c>
      <c r="I192" s="144">
        <v>1.0</v>
      </c>
    </row>
    <row r="193" ht="15.75" customHeight="1">
      <c r="A193">
        <v>192.0</v>
      </c>
      <c r="B193" t="s">
        <v>473</v>
      </c>
      <c r="C193" t="s">
        <v>480</v>
      </c>
      <c r="D193" t="s">
        <v>51</v>
      </c>
      <c r="E193">
        <v>3.0</v>
      </c>
      <c r="F193">
        <v>1616291.0</v>
      </c>
      <c r="G193">
        <v>2.0</v>
      </c>
      <c r="H193">
        <v>3.0</v>
      </c>
      <c r="I193" s="144">
        <v>2.0041</v>
      </c>
    </row>
    <row r="194" ht="15.75" customHeight="1">
      <c r="A194">
        <v>193.0</v>
      </c>
      <c r="B194" t="s">
        <v>473</v>
      </c>
      <c r="C194" t="s">
        <v>483</v>
      </c>
      <c r="D194" t="s">
        <v>51</v>
      </c>
      <c r="E194">
        <v>35.0</v>
      </c>
      <c r="F194">
        <v>47414.0</v>
      </c>
      <c r="G194">
        <v>2.0</v>
      </c>
      <c r="H194">
        <v>14.0</v>
      </c>
      <c r="I194" s="144">
        <v>3.6839</v>
      </c>
    </row>
    <row r="195" ht="15.75" customHeight="1">
      <c r="A195">
        <v>194.0</v>
      </c>
      <c r="B195" t="s">
        <v>485</v>
      </c>
      <c r="C195" t="s">
        <v>446</v>
      </c>
      <c r="D195" t="s">
        <v>51</v>
      </c>
      <c r="E195">
        <v>2.0</v>
      </c>
      <c r="F195">
        <v>5213.0</v>
      </c>
      <c r="G195">
        <v>7.0</v>
      </c>
      <c r="H195">
        <v>25.0</v>
      </c>
      <c r="I195" s="144">
        <v>7.0035</v>
      </c>
    </row>
    <row r="196" ht="15.75" customHeight="1">
      <c r="A196">
        <v>195.0</v>
      </c>
      <c r="B196" t="s">
        <v>485</v>
      </c>
      <c r="C196" t="s">
        <v>328</v>
      </c>
      <c r="D196" t="s">
        <v>33</v>
      </c>
      <c r="E196">
        <v>17.0</v>
      </c>
      <c r="F196">
        <v>27.0</v>
      </c>
      <c r="G196">
        <v>19.0</v>
      </c>
      <c r="H196">
        <v>19.0</v>
      </c>
      <c r="I196" s="144">
        <v>19.0</v>
      </c>
    </row>
    <row r="197" ht="15.75" customHeight="1">
      <c r="A197">
        <v>196.0</v>
      </c>
      <c r="B197" t="s">
        <v>238</v>
      </c>
      <c r="C197" t="s">
        <v>491</v>
      </c>
      <c r="D197" t="s">
        <v>51</v>
      </c>
      <c r="E197">
        <v>1452.0</v>
      </c>
      <c r="F197">
        <v>112135.0</v>
      </c>
      <c r="G197">
        <v>1.0</v>
      </c>
      <c r="H197">
        <v>538.0</v>
      </c>
      <c r="I197" s="144">
        <v>5.4268</v>
      </c>
    </row>
    <row r="198" ht="15.75" customHeight="1">
      <c r="A198">
        <v>197.0</v>
      </c>
      <c r="B198" t="s">
        <v>238</v>
      </c>
      <c r="C198" t="s">
        <v>495</v>
      </c>
      <c r="D198" t="s">
        <v>51</v>
      </c>
      <c r="E198">
        <v>329.0</v>
      </c>
      <c r="F198">
        <v>851757.0</v>
      </c>
      <c r="G198">
        <v>1.0</v>
      </c>
      <c r="H198">
        <v>8.0</v>
      </c>
      <c r="I198" s="144">
        <v>1.0492</v>
      </c>
    </row>
    <row r="199" ht="15.75" customHeight="1">
      <c r="A199">
        <v>198.0</v>
      </c>
      <c r="B199" t="s">
        <v>238</v>
      </c>
      <c r="C199" t="s">
        <v>500</v>
      </c>
      <c r="D199" t="s">
        <v>51</v>
      </c>
      <c r="E199">
        <v>44125.0</v>
      </c>
      <c r="F199">
        <v>338896.0</v>
      </c>
      <c r="G199">
        <v>1.0</v>
      </c>
      <c r="H199">
        <v>150.0</v>
      </c>
      <c r="I199" s="144">
        <v>10.1659</v>
      </c>
    </row>
    <row r="200" ht="15.75" customHeight="1">
      <c r="A200">
        <v>199.0</v>
      </c>
      <c r="B200" t="s">
        <v>238</v>
      </c>
      <c r="C200" t="s">
        <v>506</v>
      </c>
      <c r="D200" t="s">
        <v>19</v>
      </c>
      <c r="E200">
        <v>17605.0</v>
      </c>
      <c r="F200">
        <v>17668.0</v>
      </c>
      <c r="G200">
        <v>1.0</v>
      </c>
      <c r="H200">
        <v>5.0</v>
      </c>
      <c r="I200" s="144">
        <v>4.3939</v>
      </c>
    </row>
    <row r="201" ht="15.75" customHeight="1">
      <c r="A201">
        <v>200.0</v>
      </c>
      <c r="B201" t="s">
        <v>238</v>
      </c>
      <c r="C201" t="s">
        <v>509</v>
      </c>
      <c r="D201" t="s">
        <v>19</v>
      </c>
      <c r="E201">
        <v>32053.0</v>
      </c>
      <c r="F201">
        <v>33485.0</v>
      </c>
      <c r="G201">
        <v>1.0</v>
      </c>
      <c r="H201">
        <v>6.0</v>
      </c>
      <c r="I201" s="144">
        <v>5.1112</v>
      </c>
    </row>
    <row r="202" ht="15.75" customHeight="1">
      <c r="A202">
        <v>201.0</v>
      </c>
      <c r="B202" t="s">
        <v>485</v>
      </c>
      <c r="C202" t="s">
        <v>516</v>
      </c>
      <c r="D202" t="s">
        <v>51</v>
      </c>
      <c r="E202">
        <v>3.0</v>
      </c>
      <c r="F202">
        <v>5213.0</v>
      </c>
      <c r="G202">
        <v>10.0</v>
      </c>
      <c r="H202">
        <v>23.0</v>
      </c>
      <c r="I202" s="144">
        <v>10.6413</v>
      </c>
    </row>
    <row r="203" ht="15.75" customHeight="1">
      <c r="A203">
        <v>202.0</v>
      </c>
      <c r="B203" t="s">
        <v>485</v>
      </c>
      <c r="C203" t="s">
        <v>451</v>
      </c>
      <c r="D203" t="s">
        <v>51</v>
      </c>
      <c r="E203">
        <v>3.0</v>
      </c>
      <c r="F203">
        <v>5213.0</v>
      </c>
      <c r="G203">
        <v>18.0</v>
      </c>
      <c r="H203">
        <v>24.0</v>
      </c>
      <c r="I203" s="144">
        <v>21.553</v>
      </c>
    </row>
    <row r="204" ht="15.75" customHeight="1">
      <c r="A204">
        <v>203.0</v>
      </c>
      <c r="B204" t="s">
        <v>485</v>
      </c>
      <c r="C204" t="s">
        <v>229</v>
      </c>
      <c r="D204" t="s">
        <v>51</v>
      </c>
      <c r="E204">
        <v>3.0</v>
      </c>
      <c r="F204">
        <v>5213.0</v>
      </c>
      <c r="G204">
        <v>3.0</v>
      </c>
      <c r="H204">
        <v>5.0</v>
      </c>
      <c r="I204" s="144">
        <v>3.9766</v>
      </c>
    </row>
    <row r="205" ht="15.75" customHeight="1">
      <c r="A205">
        <v>204.0</v>
      </c>
      <c r="B205" t="s">
        <v>485</v>
      </c>
      <c r="C205" t="s">
        <v>150</v>
      </c>
      <c r="D205" t="s">
        <v>51</v>
      </c>
      <c r="E205">
        <v>3.0</v>
      </c>
      <c r="F205">
        <v>5213.0</v>
      </c>
      <c r="G205">
        <v>3.0</v>
      </c>
      <c r="H205">
        <v>5.0</v>
      </c>
      <c r="I205" s="144">
        <v>3.9766</v>
      </c>
    </row>
    <row r="206" ht="15.75" customHeight="1">
      <c r="A206">
        <v>205.0</v>
      </c>
      <c r="B206" t="s">
        <v>525</v>
      </c>
      <c r="C206" t="s">
        <v>526</v>
      </c>
      <c r="D206" t="s">
        <v>54</v>
      </c>
      <c r="E206">
        <v>35.0</v>
      </c>
      <c r="F206">
        <v>973.0</v>
      </c>
      <c r="G206">
        <v>4.0</v>
      </c>
      <c r="H206">
        <v>4.0</v>
      </c>
      <c r="I206" s="144">
        <v>4.0</v>
      </c>
    </row>
    <row r="207" ht="15.75" customHeight="1">
      <c r="A207">
        <v>206.0</v>
      </c>
      <c r="B207" t="s">
        <v>528</v>
      </c>
      <c r="C207" t="s">
        <v>529</v>
      </c>
      <c r="D207" t="s">
        <v>51</v>
      </c>
      <c r="E207">
        <v>12.0</v>
      </c>
      <c r="F207">
        <v>16.0</v>
      </c>
      <c r="G207">
        <v>11.0</v>
      </c>
      <c r="H207">
        <v>23.0</v>
      </c>
      <c r="I207" s="144">
        <v>15.625</v>
      </c>
    </row>
    <row r="208" ht="15.75" customHeight="1">
      <c r="A208">
        <v>207.0</v>
      </c>
      <c r="B208" t="s">
        <v>528</v>
      </c>
      <c r="C208" t="s">
        <v>532</v>
      </c>
      <c r="D208" t="s">
        <v>51</v>
      </c>
      <c r="E208">
        <v>1.0</v>
      </c>
      <c r="F208">
        <v>359.0</v>
      </c>
      <c r="G208">
        <v>5.0</v>
      </c>
      <c r="H208">
        <v>5.0</v>
      </c>
      <c r="I208" s="144">
        <v>5.0</v>
      </c>
    </row>
    <row r="209" ht="15.75" customHeight="1">
      <c r="A209">
        <v>208.0</v>
      </c>
      <c r="B209" t="s">
        <v>528</v>
      </c>
      <c r="C209" t="s">
        <v>533</v>
      </c>
      <c r="D209" t="s">
        <v>51</v>
      </c>
      <c r="E209">
        <v>25.0</v>
      </c>
      <c r="F209">
        <v>25.0</v>
      </c>
      <c r="G209">
        <v>5.0</v>
      </c>
      <c r="H209">
        <v>7.0</v>
      </c>
      <c r="I209" s="144">
        <v>6.28</v>
      </c>
    </row>
    <row r="210" ht="15.75" customHeight="1">
      <c r="A210">
        <v>209.0</v>
      </c>
      <c r="B210" t="s">
        <v>528</v>
      </c>
      <c r="C210" t="s">
        <v>231</v>
      </c>
      <c r="D210" t="s">
        <v>33</v>
      </c>
      <c r="E210">
        <v>1.0</v>
      </c>
      <c r="F210">
        <v>365.0</v>
      </c>
      <c r="G210">
        <v>19.0</v>
      </c>
      <c r="H210">
        <v>19.0</v>
      </c>
      <c r="I210" s="144">
        <v>19.0</v>
      </c>
    </row>
    <row r="211" ht="15.75" customHeight="1">
      <c r="A211">
        <v>210.0</v>
      </c>
      <c r="B211" t="s">
        <v>528</v>
      </c>
      <c r="C211" t="s">
        <v>229</v>
      </c>
      <c r="D211" t="s">
        <v>51</v>
      </c>
      <c r="E211">
        <v>1.0</v>
      </c>
      <c r="F211">
        <v>365.0</v>
      </c>
      <c r="G211">
        <v>6.0</v>
      </c>
      <c r="H211">
        <v>6.0</v>
      </c>
      <c r="I211" s="144">
        <v>6.0</v>
      </c>
    </row>
    <row r="212" ht="15.75" customHeight="1">
      <c r="A212">
        <v>211.0</v>
      </c>
      <c r="B212" t="s">
        <v>542</v>
      </c>
      <c r="C212" t="s">
        <v>157</v>
      </c>
      <c r="D212" t="s">
        <v>51</v>
      </c>
      <c r="E212">
        <v>2.0</v>
      </c>
      <c r="F212">
        <v>98705.0</v>
      </c>
      <c r="G212">
        <v>3.0</v>
      </c>
      <c r="H212">
        <v>4.0</v>
      </c>
      <c r="I212" s="144">
        <v>3.5882</v>
      </c>
    </row>
    <row r="213" ht="15.75" customHeight="1">
      <c r="A213">
        <v>212.0</v>
      </c>
      <c r="B213" t="s">
        <v>542</v>
      </c>
      <c r="C213" t="s">
        <v>544</v>
      </c>
      <c r="D213" t="s">
        <v>54</v>
      </c>
      <c r="E213">
        <v>19.0</v>
      </c>
      <c r="F213">
        <v>98705.0</v>
      </c>
      <c r="G213">
        <v>1.0</v>
      </c>
      <c r="H213">
        <v>2.0</v>
      </c>
      <c r="I213" s="144">
        <v>1.0002</v>
      </c>
    </row>
    <row r="214" ht="15.75" customHeight="1">
      <c r="A214">
        <v>213.0</v>
      </c>
      <c r="B214" t="s">
        <v>546</v>
      </c>
      <c r="C214" t="s">
        <v>547</v>
      </c>
      <c r="D214" t="s">
        <v>51</v>
      </c>
      <c r="E214">
        <v>2.0</v>
      </c>
      <c r="F214">
        <v>3428.0</v>
      </c>
      <c r="G214">
        <v>1.0</v>
      </c>
      <c r="H214">
        <v>1.0</v>
      </c>
      <c r="I214" s="144">
        <v>1.0</v>
      </c>
    </row>
    <row r="215" ht="15.75" customHeight="1">
      <c r="A215">
        <v>214.0</v>
      </c>
      <c r="B215" t="s">
        <v>238</v>
      </c>
      <c r="C215" t="s">
        <v>374</v>
      </c>
      <c r="D215" t="s">
        <v>51</v>
      </c>
      <c r="E215">
        <v>630601.0</v>
      </c>
      <c r="F215">
        <v>855522.0</v>
      </c>
      <c r="G215">
        <v>1.0</v>
      </c>
      <c r="H215">
        <v>1500.0</v>
      </c>
      <c r="I215" s="144">
        <v>75.2221</v>
      </c>
    </row>
    <row r="216" ht="15.75" customHeight="1">
      <c r="A216">
        <v>215.0</v>
      </c>
      <c r="B216" t="s">
        <v>238</v>
      </c>
      <c r="C216" t="s">
        <v>552</v>
      </c>
      <c r="D216" t="s">
        <v>51</v>
      </c>
      <c r="E216">
        <v>42471.0</v>
      </c>
      <c r="F216">
        <v>131064.0</v>
      </c>
      <c r="G216">
        <v>1.0</v>
      </c>
      <c r="H216">
        <v>999.0</v>
      </c>
      <c r="I216" s="144">
        <v>83.0311</v>
      </c>
    </row>
    <row r="217" ht="15.75" customHeight="1">
      <c r="A217">
        <v>216.0</v>
      </c>
      <c r="B217" t="s">
        <v>238</v>
      </c>
      <c r="C217" t="s">
        <v>554</v>
      </c>
      <c r="D217" t="s">
        <v>19</v>
      </c>
      <c r="E217">
        <v>1107396.0</v>
      </c>
      <c r="F217">
        <v>1107396.0</v>
      </c>
      <c r="G217">
        <v>1.0</v>
      </c>
      <c r="H217">
        <v>7.0</v>
      </c>
      <c r="I217" s="144">
        <v>6.0247</v>
      </c>
    </row>
    <row r="218" ht="15.75" customHeight="1">
      <c r="A218">
        <v>217.0</v>
      </c>
      <c r="B218" t="s">
        <v>238</v>
      </c>
      <c r="C218" t="s">
        <v>229</v>
      </c>
      <c r="D218" t="s">
        <v>51</v>
      </c>
      <c r="E218">
        <v>337.0</v>
      </c>
      <c r="F218">
        <v>1107129.0</v>
      </c>
      <c r="G218">
        <v>1.0</v>
      </c>
      <c r="H218">
        <v>11.0</v>
      </c>
      <c r="I218" s="144">
        <v>5.2945</v>
      </c>
    </row>
    <row r="219" ht="15.75" customHeight="1">
      <c r="A219">
        <v>218.0</v>
      </c>
      <c r="B219" t="s">
        <v>238</v>
      </c>
      <c r="C219" t="s">
        <v>231</v>
      </c>
      <c r="D219" t="s">
        <v>33</v>
      </c>
      <c r="E219">
        <v>29390.0</v>
      </c>
      <c r="F219">
        <v>894914.0</v>
      </c>
      <c r="G219">
        <v>19.0</v>
      </c>
      <c r="H219">
        <v>19.0</v>
      </c>
      <c r="I219" s="144">
        <v>19.0</v>
      </c>
    </row>
    <row r="220" ht="15.75" customHeight="1">
      <c r="A220">
        <v>219.0</v>
      </c>
      <c r="B220" t="s">
        <v>546</v>
      </c>
      <c r="C220" t="s">
        <v>560</v>
      </c>
      <c r="D220" t="s">
        <v>51</v>
      </c>
      <c r="E220">
        <v>10.0</v>
      </c>
      <c r="F220">
        <v>2235.0</v>
      </c>
      <c r="G220">
        <v>2.0</v>
      </c>
      <c r="H220">
        <v>23.0</v>
      </c>
      <c r="I220" s="144">
        <v>4.0698</v>
      </c>
    </row>
    <row r="221" ht="15.75" customHeight="1">
      <c r="A221">
        <v>220.0</v>
      </c>
      <c r="B221" t="s">
        <v>546</v>
      </c>
      <c r="C221" t="s">
        <v>562</v>
      </c>
      <c r="D221" t="s">
        <v>51</v>
      </c>
      <c r="E221">
        <v>33.0</v>
      </c>
      <c r="F221">
        <v>156.0</v>
      </c>
      <c r="G221">
        <v>1.0</v>
      </c>
      <c r="H221">
        <v>14.0</v>
      </c>
      <c r="I221" s="144">
        <v>2.8141</v>
      </c>
    </row>
    <row r="222" ht="15.75" customHeight="1">
      <c r="A222">
        <v>221.0</v>
      </c>
      <c r="B222" t="s">
        <v>546</v>
      </c>
      <c r="C222" t="s">
        <v>568</v>
      </c>
      <c r="D222" t="s">
        <v>51</v>
      </c>
      <c r="E222">
        <v>30.0</v>
      </c>
      <c r="F222">
        <v>128.0</v>
      </c>
      <c r="G222">
        <v>3.0</v>
      </c>
      <c r="H222">
        <v>11.0</v>
      </c>
      <c r="I222" s="144">
        <v>6.4609</v>
      </c>
    </row>
    <row r="223" ht="15.75" customHeight="1">
      <c r="A223">
        <v>222.0</v>
      </c>
      <c r="B223" t="s">
        <v>546</v>
      </c>
      <c r="C223" t="s">
        <v>571</v>
      </c>
      <c r="D223" t="s">
        <v>51</v>
      </c>
      <c r="E223">
        <v>23.0</v>
      </c>
      <c r="F223">
        <v>129.0</v>
      </c>
      <c r="G223">
        <v>1.0</v>
      </c>
      <c r="H223">
        <v>6.0</v>
      </c>
      <c r="I223" s="144">
        <v>2.814</v>
      </c>
    </row>
    <row r="224" ht="15.75" customHeight="1">
      <c r="A224">
        <v>223.0</v>
      </c>
      <c r="B224" t="s">
        <v>546</v>
      </c>
      <c r="C224" t="s">
        <v>229</v>
      </c>
      <c r="D224" t="s">
        <v>51</v>
      </c>
      <c r="E224">
        <v>7.0</v>
      </c>
      <c r="F224">
        <v>3430.0</v>
      </c>
      <c r="G224">
        <v>4.0</v>
      </c>
      <c r="H224">
        <v>8.0</v>
      </c>
      <c r="I224" s="144">
        <v>4.8367</v>
      </c>
    </row>
    <row r="225" ht="15.75" customHeight="1">
      <c r="A225">
        <v>224.0</v>
      </c>
      <c r="B225" t="s">
        <v>578</v>
      </c>
      <c r="C225" t="s">
        <v>413</v>
      </c>
      <c r="D225" t="s">
        <v>19</v>
      </c>
      <c r="E225">
        <v>188.0</v>
      </c>
      <c r="F225">
        <v>188.0</v>
      </c>
      <c r="G225">
        <v>1.0</v>
      </c>
      <c r="H225">
        <v>3.0</v>
      </c>
      <c r="I225" s="144">
        <v>2.7606</v>
      </c>
    </row>
    <row r="226" ht="15.75" customHeight="1">
      <c r="A226">
        <v>225.0</v>
      </c>
      <c r="B226" t="s">
        <v>578</v>
      </c>
      <c r="C226" t="s">
        <v>582</v>
      </c>
      <c r="D226" t="s">
        <v>51</v>
      </c>
      <c r="E226">
        <v>2.0</v>
      </c>
      <c r="F226">
        <v>188.0</v>
      </c>
      <c r="G226">
        <v>9.0</v>
      </c>
      <c r="H226">
        <v>11.0</v>
      </c>
      <c r="I226" s="144">
        <v>9.5851</v>
      </c>
    </row>
    <row r="227" ht="15.75" customHeight="1">
      <c r="A227">
        <v>226.0</v>
      </c>
      <c r="B227" t="s">
        <v>238</v>
      </c>
      <c r="C227" t="s">
        <v>150</v>
      </c>
      <c r="D227" t="s">
        <v>51</v>
      </c>
      <c r="E227">
        <v>185.0</v>
      </c>
      <c r="F227">
        <v>659208.0</v>
      </c>
      <c r="G227">
        <v>2.0</v>
      </c>
      <c r="H227">
        <v>10.0</v>
      </c>
      <c r="I227" s="144">
        <v>5.9666</v>
      </c>
    </row>
    <row r="228" ht="15.75" customHeight="1">
      <c r="A228">
        <v>227.0</v>
      </c>
      <c r="B228" t="s">
        <v>238</v>
      </c>
      <c r="C228" t="s">
        <v>234</v>
      </c>
      <c r="D228" t="s">
        <v>33</v>
      </c>
      <c r="E228">
        <v>63916.0</v>
      </c>
      <c r="F228">
        <v>646568.0</v>
      </c>
      <c r="G228">
        <v>19.0</v>
      </c>
      <c r="H228">
        <v>19.0</v>
      </c>
      <c r="I228" s="144">
        <v>19.0</v>
      </c>
    </row>
    <row r="229" ht="15.75" customHeight="1">
      <c r="A229">
        <v>228.0</v>
      </c>
      <c r="B229" t="s">
        <v>238</v>
      </c>
      <c r="C229" t="s">
        <v>589</v>
      </c>
      <c r="D229" t="s">
        <v>51</v>
      </c>
      <c r="E229">
        <v>53.0</v>
      </c>
      <c r="F229">
        <v>622.0</v>
      </c>
      <c r="G229">
        <v>5.0</v>
      </c>
      <c r="H229">
        <v>28.0</v>
      </c>
      <c r="I229" s="144">
        <v>13.3215</v>
      </c>
    </row>
    <row r="230" ht="15.75" customHeight="1">
      <c r="A230">
        <v>229.0</v>
      </c>
      <c r="B230" t="s">
        <v>167</v>
      </c>
      <c r="C230" t="s">
        <v>236</v>
      </c>
      <c r="D230" t="s">
        <v>19</v>
      </c>
      <c r="E230">
        <v>29562.0</v>
      </c>
      <c r="F230">
        <v>29562.0</v>
      </c>
      <c r="G230">
        <v>1.0</v>
      </c>
      <c r="H230">
        <v>5.0</v>
      </c>
      <c r="I230" s="144">
        <v>4.6243</v>
      </c>
    </row>
    <row r="231" ht="15.75" customHeight="1">
      <c r="A231">
        <v>230.0</v>
      </c>
      <c r="B231" t="s">
        <v>167</v>
      </c>
      <c r="C231" t="s">
        <v>593</v>
      </c>
      <c r="D231" t="s">
        <v>51</v>
      </c>
      <c r="E231">
        <v>29391.0</v>
      </c>
      <c r="F231">
        <v>29562.0</v>
      </c>
      <c r="G231">
        <v>1.0</v>
      </c>
      <c r="H231">
        <v>80.0</v>
      </c>
      <c r="I231" s="144">
        <v>11.7804</v>
      </c>
    </row>
    <row r="232" ht="15.75" customHeight="1">
      <c r="A232">
        <v>231.0</v>
      </c>
      <c r="B232" t="s">
        <v>578</v>
      </c>
      <c r="C232" t="s">
        <v>595</v>
      </c>
      <c r="D232" t="s">
        <v>51</v>
      </c>
      <c r="E232">
        <v>10.0</v>
      </c>
      <c r="F232">
        <v>188.0</v>
      </c>
      <c r="G232">
        <v>4.0</v>
      </c>
      <c r="H232">
        <v>15.0</v>
      </c>
      <c r="I232" s="144">
        <v>10.1277</v>
      </c>
    </row>
    <row r="233" ht="15.75" customHeight="1">
      <c r="A233">
        <v>232.0</v>
      </c>
      <c r="B233" t="s">
        <v>578</v>
      </c>
      <c r="C233" t="s">
        <v>597</v>
      </c>
      <c r="D233" t="s">
        <v>51</v>
      </c>
      <c r="E233">
        <v>43.0</v>
      </c>
      <c r="F233">
        <v>188.0</v>
      </c>
      <c r="G233">
        <v>2.0</v>
      </c>
      <c r="H233">
        <v>14.0</v>
      </c>
      <c r="I233" s="144">
        <v>7.3777</v>
      </c>
    </row>
    <row r="234" ht="15.75" customHeight="1">
      <c r="A234">
        <v>233.0</v>
      </c>
      <c r="B234" t="s">
        <v>578</v>
      </c>
      <c r="C234" t="s">
        <v>600</v>
      </c>
      <c r="D234" t="s">
        <v>116</v>
      </c>
      <c r="E234">
        <v>10.0</v>
      </c>
      <c r="F234">
        <v>14.0</v>
      </c>
      <c r="G234">
        <v>6.0</v>
      </c>
      <c r="H234">
        <v>8.0</v>
      </c>
      <c r="I234" s="144">
        <v>7.0</v>
      </c>
    </row>
    <row r="235" ht="15.75" customHeight="1">
      <c r="A235">
        <v>234.0</v>
      </c>
      <c r="B235" t="s">
        <v>578</v>
      </c>
      <c r="C235" t="s">
        <v>435</v>
      </c>
      <c r="D235" t="s">
        <v>51</v>
      </c>
      <c r="E235">
        <v>11.0</v>
      </c>
      <c r="F235">
        <v>56.0</v>
      </c>
      <c r="G235">
        <v>1.0</v>
      </c>
      <c r="H235">
        <v>7.0</v>
      </c>
      <c r="I235" s="144">
        <v>2.6429</v>
      </c>
    </row>
    <row r="236" ht="15.75" customHeight="1">
      <c r="A236">
        <v>235.0</v>
      </c>
      <c r="B236" t="s">
        <v>578</v>
      </c>
      <c r="C236" t="s">
        <v>606</v>
      </c>
      <c r="D236" t="s">
        <v>116</v>
      </c>
      <c r="E236">
        <v>4.0</v>
      </c>
      <c r="F236">
        <v>4.0</v>
      </c>
      <c r="G236">
        <v>7.0</v>
      </c>
      <c r="H236">
        <v>7.0</v>
      </c>
      <c r="I236" s="144">
        <v>7.0</v>
      </c>
    </row>
    <row r="237" ht="15.75" customHeight="1">
      <c r="A237">
        <v>236.0</v>
      </c>
      <c r="B237" t="s">
        <v>578</v>
      </c>
      <c r="C237" t="s">
        <v>438</v>
      </c>
      <c r="D237" t="s">
        <v>51</v>
      </c>
      <c r="E237">
        <v>8.0</v>
      </c>
      <c r="F237">
        <v>33.0</v>
      </c>
      <c r="G237">
        <v>1.0</v>
      </c>
      <c r="H237">
        <v>6.0</v>
      </c>
      <c r="I237" s="144">
        <v>4.1818</v>
      </c>
    </row>
    <row r="238" ht="15.75" customHeight="1">
      <c r="A238">
        <v>237.0</v>
      </c>
      <c r="B238" t="s">
        <v>578</v>
      </c>
      <c r="C238" t="s">
        <v>229</v>
      </c>
      <c r="D238" t="s">
        <v>51</v>
      </c>
      <c r="E238">
        <v>2.0</v>
      </c>
      <c r="F238">
        <v>188.0</v>
      </c>
      <c r="G238">
        <v>4.0</v>
      </c>
      <c r="H238">
        <v>8.0</v>
      </c>
      <c r="I238" s="144">
        <v>4.0426</v>
      </c>
    </row>
    <row r="239" ht="15.75" customHeight="1">
      <c r="A239">
        <v>238.0</v>
      </c>
      <c r="B239" t="s">
        <v>578</v>
      </c>
      <c r="C239" t="s">
        <v>150</v>
      </c>
      <c r="D239" t="s">
        <v>51</v>
      </c>
      <c r="E239">
        <v>1.0</v>
      </c>
      <c r="F239">
        <v>188.0</v>
      </c>
      <c r="G239">
        <v>4.0</v>
      </c>
      <c r="H239">
        <v>4.0</v>
      </c>
      <c r="I239" s="144">
        <v>4.0</v>
      </c>
    </row>
    <row r="240" ht="15.75" customHeight="1">
      <c r="A240">
        <v>239.0</v>
      </c>
      <c r="B240" t="s">
        <v>578</v>
      </c>
      <c r="C240" t="s">
        <v>620</v>
      </c>
      <c r="D240" t="s">
        <v>220</v>
      </c>
      <c r="E240">
        <v>2.0</v>
      </c>
      <c r="F240">
        <v>188.0</v>
      </c>
      <c r="G240">
        <v>1.0</v>
      </c>
      <c r="H240">
        <v>1.0</v>
      </c>
      <c r="I240" s="144">
        <v>1.0</v>
      </c>
    </row>
    <row r="241" ht="15.75" customHeight="1">
      <c r="A241">
        <v>240.0</v>
      </c>
      <c r="B241" t="s">
        <v>621</v>
      </c>
      <c r="C241" t="s">
        <v>623</v>
      </c>
      <c r="D241" t="s">
        <v>54</v>
      </c>
      <c r="E241">
        <v>46.0</v>
      </c>
      <c r="F241">
        <v>207093.0</v>
      </c>
      <c r="G241">
        <v>1.0</v>
      </c>
      <c r="H241">
        <v>3.0</v>
      </c>
      <c r="I241" s="144">
        <v>2.0002</v>
      </c>
    </row>
    <row r="242" ht="15.75" customHeight="1">
      <c r="A242">
        <v>241.0</v>
      </c>
      <c r="B242" t="s">
        <v>621</v>
      </c>
      <c r="C242" t="s">
        <v>625</v>
      </c>
      <c r="D242" t="s">
        <v>51</v>
      </c>
      <c r="E242">
        <v>6.0</v>
      </c>
      <c r="F242">
        <v>6212.0</v>
      </c>
      <c r="G242">
        <v>1.0</v>
      </c>
      <c r="H242">
        <v>1.0</v>
      </c>
      <c r="I242" s="144">
        <v>1.0</v>
      </c>
    </row>
    <row r="243" ht="15.75" customHeight="1">
      <c r="A243">
        <v>242.0</v>
      </c>
      <c r="B243" t="s">
        <v>621</v>
      </c>
      <c r="C243" t="s">
        <v>627</v>
      </c>
      <c r="D243" t="s">
        <v>51</v>
      </c>
      <c r="E243">
        <v>2.0</v>
      </c>
      <c r="F243">
        <v>68850.0</v>
      </c>
      <c r="G243">
        <v>1.0</v>
      </c>
      <c r="H243">
        <v>1.0</v>
      </c>
      <c r="I243" s="144">
        <v>1.0</v>
      </c>
    </row>
    <row r="244" ht="15.75" customHeight="1">
      <c r="A244">
        <v>243.0</v>
      </c>
      <c r="B244" t="s">
        <v>621</v>
      </c>
      <c r="C244" t="s">
        <v>628</v>
      </c>
      <c r="D244" t="s">
        <v>51</v>
      </c>
      <c r="E244">
        <v>2.0</v>
      </c>
      <c r="F244">
        <v>927.0</v>
      </c>
      <c r="G244">
        <v>1.0</v>
      </c>
      <c r="H244">
        <v>1.0</v>
      </c>
      <c r="I244" s="144">
        <v>1.0</v>
      </c>
    </row>
    <row r="245" ht="15.75" customHeight="1">
      <c r="A245">
        <v>244.0</v>
      </c>
      <c r="B245" t="s">
        <v>621</v>
      </c>
      <c r="C245" t="s">
        <v>629</v>
      </c>
      <c r="D245" t="s">
        <v>51</v>
      </c>
      <c r="E245">
        <v>4.0</v>
      </c>
      <c r="F245">
        <v>109410.0</v>
      </c>
      <c r="G245">
        <v>1.0</v>
      </c>
      <c r="H245">
        <v>1.0</v>
      </c>
      <c r="I245" s="144">
        <v>1.0</v>
      </c>
    </row>
    <row r="246" ht="15.75" customHeight="1">
      <c r="A246">
        <v>245.0</v>
      </c>
      <c r="B246" t="s">
        <v>621</v>
      </c>
      <c r="C246" t="s">
        <v>631</v>
      </c>
      <c r="D246" t="s">
        <v>51</v>
      </c>
      <c r="E246">
        <v>2.0</v>
      </c>
      <c r="F246">
        <v>103866.0</v>
      </c>
      <c r="G246">
        <v>1.0</v>
      </c>
      <c r="H246">
        <v>1.0</v>
      </c>
      <c r="I246" s="144">
        <v>1.0</v>
      </c>
    </row>
    <row r="247" ht="15.75" customHeight="1">
      <c r="A247">
        <v>246.0</v>
      </c>
      <c r="B247" t="s">
        <v>89</v>
      </c>
      <c r="C247" t="s">
        <v>633</v>
      </c>
      <c r="D247" t="s">
        <v>19</v>
      </c>
      <c r="E247">
        <v>364.0</v>
      </c>
      <c r="F247">
        <v>364.0</v>
      </c>
      <c r="G247">
        <v>1.0</v>
      </c>
      <c r="H247">
        <v>3.0</v>
      </c>
      <c r="I247" s="144">
        <v>2.6978</v>
      </c>
    </row>
    <row r="248" ht="15.75" customHeight="1">
      <c r="A248">
        <v>247.0</v>
      </c>
      <c r="B248" t="s">
        <v>89</v>
      </c>
      <c r="C248" t="s">
        <v>638</v>
      </c>
      <c r="D248" t="s">
        <v>51</v>
      </c>
      <c r="E248">
        <v>364.0</v>
      </c>
      <c r="F248">
        <v>364.0</v>
      </c>
      <c r="G248">
        <v>2.0</v>
      </c>
      <c r="H248">
        <v>44.0</v>
      </c>
      <c r="I248" s="144">
        <v>11.7308</v>
      </c>
    </row>
    <row r="249" ht="15.75" customHeight="1">
      <c r="A249">
        <v>248.0</v>
      </c>
      <c r="B249" t="s">
        <v>278</v>
      </c>
      <c r="C249" t="s">
        <v>640</v>
      </c>
      <c r="D249" t="s">
        <v>641</v>
      </c>
      <c r="E249">
        <v>17216.0</v>
      </c>
      <c r="F249">
        <v>17216.0</v>
      </c>
      <c r="G249">
        <v>1.0</v>
      </c>
      <c r="H249">
        <v>5.0</v>
      </c>
      <c r="I249" s="144">
        <v>4.4046</v>
      </c>
    </row>
    <row r="250" ht="15.75" customHeight="1">
      <c r="A250">
        <v>249.0</v>
      </c>
      <c r="B250" t="s">
        <v>278</v>
      </c>
      <c r="C250" t="s">
        <v>643</v>
      </c>
      <c r="D250" t="s">
        <v>51</v>
      </c>
      <c r="E250">
        <v>160.0</v>
      </c>
      <c r="F250">
        <v>16707.0</v>
      </c>
      <c r="G250">
        <v>1.0</v>
      </c>
      <c r="H250">
        <v>15.0</v>
      </c>
      <c r="I250" s="144">
        <v>9.5867</v>
      </c>
    </row>
    <row r="251" ht="15.75" customHeight="1">
      <c r="A251">
        <v>250.0</v>
      </c>
      <c r="B251" t="s">
        <v>278</v>
      </c>
      <c r="C251" t="s">
        <v>645</v>
      </c>
      <c r="D251" t="s">
        <v>51</v>
      </c>
      <c r="E251">
        <v>481.0</v>
      </c>
      <c r="F251">
        <v>14438.0</v>
      </c>
      <c r="G251">
        <v>1.0</v>
      </c>
      <c r="H251">
        <v>4.0</v>
      </c>
      <c r="I251" s="144">
        <v>2.9058</v>
      </c>
    </row>
    <row r="252" ht="15.75" customHeight="1">
      <c r="A252">
        <v>251.0</v>
      </c>
      <c r="B252" t="s">
        <v>621</v>
      </c>
      <c r="C252" t="s">
        <v>647</v>
      </c>
      <c r="D252" t="s">
        <v>51</v>
      </c>
      <c r="E252">
        <v>1.0</v>
      </c>
      <c r="F252">
        <v>25.0</v>
      </c>
      <c r="G252">
        <v>1.0</v>
      </c>
      <c r="H252">
        <v>1.0</v>
      </c>
      <c r="I252" s="144">
        <v>1.0</v>
      </c>
    </row>
    <row r="253" ht="15.75" customHeight="1">
      <c r="A253">
        <v>252.0</v>
      </c>
      <c r="B253" t="s">
        <v>621</v>
      </c>
      <c r="C253" t="s">
        <v>649</v>
      </c>
      <c r="D253" t="s">
        <v>51</v>
      </c>
      <c r="E253">
        <v>16.0</v>
      </c>
      <c r="F253">
        <v>78254.0</v>
      </c>
      <c r="G253">
        <v>1.0</v>
      </c>
      <c r="H253">
        <v>10.0</v>
      </c>
      <c r="I253" s="144">
        <v>6.6335</v>
      </c>
    </row>
    <row r="254" ht="15.75" customHeight="1">
      <c r="A254">
        <v>253.0</v>
      </c>
      <c r="B254" t="s">
        <v>621</v>
      </c>
      <c r="C254" t="s">
        <v>651</v>
      </c>
      <c r="D254" t="s">
        <v>51</v>
      </c>
      <c r="E254">
        <v>1.0</v>
      </c>
      <c r="F254">
        <v>956.0</v>
      </c>
      <c r="G254">
        <v>1.0</v>
      </c>
      <c r="H254">
        <v>1.0</v>
      </c>
      <c r="I254" s="144">
        <v>1.0</v>
      </c>
    </row>
    <row r="255" ht="15.75" customHeight="1">
      <c r="A255">
        <v>254.0</v>
      </c>
      <c r="B255" t="s">
        <v>621</v>
      </c>
      <c r="C255" t="s">
        <v>652</v>
      </c>
      <c r="D255" t="s">
        <v>51</v>
      </c>
      <c r="E255">
        <v>1.0</v>
      </c>
      <c r="F255">
        <v>967.0</v>
      </c>
      <c r="G255">
        <v>1.0</v>
      </c>
      <c r="H255">
        <v>1.0</v>
      </c>
      <c r="I255" s="144">
        <v>1.0</v>
      </c>
    </row>
    <row r="256" ht="15.75" customHeight="1">
      <c r="A256">
        <v>255.0</v>
      </c>
      <c r="B256" t="s">
        <v>621</v>
      </c>
      <c r="C256" t="s">
        <v>653</v>
      </c>
      <c r="D256" t="s">
        <v>51</v>
      </c>
      <c r="E256">
        <v>7.0</v>
      </c>
      <c r="F256">
        <v>4329.0</v>
      </c>
      <c r="G256">
        <v>3.0</v>
      </c>
      <c r="H256">
        <v>15.0</v>
      </c>
      <c r="I256" s="144">
        <v>5.2372</v>
      </c>
    </row>
    <row r="257" ht="15.75" customHeight="1">
      <c r="A257">
        <v>256.0</v>
      </c>
      <c r="B257" t="s">
        <v>621</v>
      </c>
      <c r="C257" t="s">
        <v>357</v>
      </c>
      <c r="D257" t="s">
        <v>51</v>
      </c>
      <c r="E257">
        <v>3.0</v>
      </c>
      <c r="F257">
        <v>3.0</v>
      </c>
      <c r="G257">
        <v>12.0</v>
      </c>
      <c r="H257">
        <v>20.0</v>
      </c>
      <c r="I257" s="144">
        <v>16.6667</v>
      </c>
    </row>
    <row r="258" ht="15.75" customHeight="1">
      <c r="A258">
        <v>257.0</v>
      </c>
      <c r="B258" t="s">
        <v>621</v>
      </c>
      <c r="C258" t="s">
        <v>659</v>
      </c>
      <c r="D258" t="s">
        <v>51</v>
      </c>
      <c r="E258">
        <v>17.0</v>
      </c>
      <c r="F258">
        <v>23466.0</v>
      </c>
      <c r="G258">
        <v>2.0</v>
      </c>
      <c r="H258">
        <v>13.0</v>
      </c>
      <c r="I258" s="144">
        <v>9.6295</v>
      </c>
    </row>
    <row r="259" ht="15.75" customHeight="1">
      <c r="A259">
        <v>258.0</v>
      </c>
      <c r="B259" t="s">
        <v>621</v>
      </c>
      <c r="C259" t="s">
        <v>661</v>
      </c>
      <c r="D259" t="s">
        <v>51</v>
      </c>
      <c r="E259">
        <v>2.0</v>
      </c>
      <c r="F259">
        <v>4323.0</v>
      </c>
      <c r="G259">
        <v>1.0</v>
      </c>
      <c r="H259">
        <v>1.0</v>
      </c>
      <c r="I259" s="144">
        <v>1.0</v>
      </c>
    </row>
    <row r="260" ht="15.75" customHeight="1">
      <c r="A260">
        <v>259.0</v>
      </c>
      <c r="B260" t="s">
        <v>621</v>
      </c>
      <c r="C260" t="s">
        <v>664</v>
      </c>
      <c r="D260" t="s">
        <v>51</v>
      </c>
      <c r="E260">
        <v>2.0</v>
      </c>
      <c r="F260">
        <v>5557.0</v>
      </c>
      <c r="G260">
        <v>1.0</v>
      </c>
      <c r="H260">
        <v>1.0</v>
      </c>
      <c r="I260" s="144">
        <v>1.0</v>
      </c>
    </row>
    <row r="261" ht="15.75" customHeight="1">
      <c r="A261">
        <v>260.0</v>
      </c>
      <c r="B261" t="s">
        <v>621</v>
      </c>
      <c r="C261" t="s">
        <v>669</v>
      </c>
      <c r="D261" t="s">
        <v>51</v>
      </c>
      <c r="E261">
        <v>4.0</v>
      </c>
      <c r="F261">
        <v>108117.0</v>
      </c>
      <c r="G261">
        <v>1.0</v>
      </c>
      <c r="H261">
        <v>1.0</v>
      </c>
      <c r="I261" s="144">
        <v>1.0</v>
      </c>
    </row>
    <row r="262" ht="15.75" customHeight="1">
      <c r="A262">
        <v>261.0</v>
      </c>
      <c r="B262" t="s">
        <v>621</v>
      </c>
      <c r="C262" t="s">
        <v>675</v>
      </c>
      <c r="D262" t="s">
        <v>51</v>
      </c>
      <c r="E262">
        <v>1.0</v>
      </c>
      <c r="F262">
        <v>521.0</v>
      </c>
      <c r="G262">
        <v>1.0</v>
      </c>
      <c r="H262">
        <v>1.0</v>
      </c>
      <c r="I262" s="144">
        <v>1.0</v>
      </c>
    </row>
    <row r="263" ht="15.75" customHeight="1">
      <c r="A263">
        <v>262.0</v>
      </c>
      <c r="B263" t="s">
        <v>621</v>
      </c>
      <c r="C263" t="s">
        <v>680</v>
      </c>
      <c r="D263" t="s">
        <v>220</v>
      </c>
      <c r="E263">
        <v>2.0</v>
      </c>
      <c r="F263">
        <v>207093.0</v>
      </c>
      <c r="G263">
        <v>1.0</v>
      </c>
      <c r="H263">
        <v>1.0</v>
      </c>
      <c r="I263" s="144">
        <v>1.0</v>
      </c>
    </row>
    <row r="264" ht="15.75" customHeight="1">
      <c r="A264">
        <v>263.0</v>
      </c>
      <c r="B264" t="s">
        <v>621</v>
      </c>
      <c r="C264" t="s">
        <v>683</v>
      </c>
      <c r="D264" t="s">
        <v>220</v>
      </c>
      <c r="E264">
        <v>1.0</v>
      </c>
      <c r="F264">
        <v>5056.0</v>
      </c>
      <c r="G264">
        <v>1.0</v>
      </c>
      <c r="H264">
        <v>1.0</v>
      </c>
      <c r="I264" s="144">
        <v>1.0</v>
      </c>
    </row>
    <row r="265" ht="15.75" customHeight="1">
      <c r="A265">
        <v>264.0</v>
      </c>
      <c r="B265" t="s">
        <v>621</v>
      </c>
      <c r="C265" t="s">
        <v>686</v>
      </c>
      <c r="D265" t="s">
        <v>51</v>
      </c>
      <c r="E265">
        <v>2.0</v>
      </c>
      <c r="F265">
        <v>16272.0</v>
      </c>
      <c r="G265">
        <v>1.0</v>
      </c>
      <c r="H265">
        <v>1.0</v>
      </c>
      <c r="I265" s="144">
        <v>1.0</v>
      </c>
    </row>
    <row r="266" ht="15.75" customHeight="1">
      <c r="A266">
        <v>265.0</v>
      </c>
      <c r="B266" t="s">
        <v>621</v>
      </c>
      <c r="C266" t="s">
        <v>691</v>
      </c>
      <c r="D266" t="s">
        <v>220</v>
      </c>
      <c r="E266">
        <v>2.0</v>
      </c>
      <c r="F266">
        <v>40326.0</v>
      </c>
      <c r="G266">
        <v>1.0</v>
      </c>
      <c r="H266">
        <v>1.0</v>
      </c>
      <c r="I266" s="144">
        <v>1.0</v>
      </c>
    </row>
    <row r="267" ht="15.75" customHeight="1">
      <c r="A267">
        <v>266.0</v>
      </c>
      <c r="B267" t="s">
        <v>621</v>
      </c>
      <c r="C267" t="s">
        <v>212</v>
      </c>
      <c r="D267" t="s">
        <v>51</v>
      </c>
      <c r="E267">
        <v>12.0</v>
      </c>
      <c r="F267">
        <v>14700.0</v>
      </c>
      <c r="G267">
        <v>3.0</v>
      </c>
      <c r="H267">
        <v>43.0</v>
      </c>
      <c r="I267" s="144">
        <v>9.9618</v>
      </c>
    </row>
    <row r="268" ht="15.75" customHeight="1">
      <c r="A268">
        <v>267.0</v>
      </c>
      <c r="B268" t="s">
        <v>278</v>
      </c>
      <c r="C268" t="s">
        <v>694</v>
      </c>
      <c r="D268" t="s">
        <v>51</v>
      </c>
      <c r="E268">
        <v>932.0</v>
      </c>
      <c r="F268">
        <v>17216.0</v>
      </c>
      <c r="G268">
        <v>1.0</v>
      </c>
      <c r="H268">
        <v>21.0</v>
      </c>
      <c r="I268" s="144">
        <v>11.0403</v>
      </c>
    </row>
    <row r="269" ht="15.75" customHeight="1">
      <c r="A269">
        <v>268.0</v>
      </c>
      <c r="B269" t="s">
        <v>278</v>
      </c>
      <c r="C269" t="s">
        <v>696</v>
      </c>
      <c r="D269" t="s">
        <v>51</v>
      </c>
      <c r="E269">
        <v>106.0</v>
      </c>
      <c r="F269">
        <v>3578.0</v>
      </c>
      <c r="G269">
        <v>1.0</v>
      </c>
      <c r="H269">
        <v>25.0</v>
      </c>
      <c r="I269" s="144">
        <v>8.5841</v>
      </c>
    </row>
    <row r="270" ht="15.75" customHeight="1">
      <c r="A270">
        <v>269.0</v>
      </c>
      <c r="B270" t="s">
        <v>278</v>
      </c>
      <c r="C270" t="s">
        <v>698</v>
      </c>
      <c r="D270" t="s">
        <v>51</v>
      </c>
      <c r="E270">
        <v>14999.0</v>
      </c>
      <c r="F270">
        <v>17216.0</v>
      </c>
      <c r="G270">
        <v>1.0</v>
      </c>
      <c r="H270">
        <v>22.0</v>
      </c>
      <c r="I270" s="144">
        <v>9.5598</v>
      </c>
    </row>
    <row r="271" ht="15.75" customHeight="1">
      <c r="A271">
        <v>270.0</v>
      </c>
      <c r="B271" t="s">
        <v>278</v>
      </c>
      <c r="C271" t="s">
        <v>702</v>
      </c>
      <c r="D271" t="s">
        <v>51</v>
      </c>
      <c r="E271">
        <v>626.0</v>
      </c>
      <c r="F271">
        <v>2636.0</v>
      </c>
      <c r="G271">
        <v>4.0</v>
      </c>
      <c r="H271">
        <v>25.0</v>
      </c>
      <c r="I271" s="144">
        <v>11.1616</v>
      </c>
    </row>
    <row r="272" ht="15.75" customHeight="1">
      <c r="A272">
        <v>271.0</v>
      </c>
      <c r="B272" t="s">
        <v>278</v>
      </c>
      <c r="C272" t="s">
        <v>706</v>
      </c>
      <c r="D272" t="s">
        <v>33</v>
      </c>
      <c r="E272">
        <v>107.0</v>
      </c>
      <c r="F272">
        <v>2466.0</v>
      </c>
      <c r="G272">
        <v>19.0</v>
      </c>
      <c r="H272">
        <v>19.0</v>
      </c>
      <c r="I272" s="144">
        <v>19.0</v>
      </c>
    </row>
    <row r="273" ht="15.75" customHeight="1">
      <c r="A273">
        <v>272.0</v>
      </c>
      <c r="B273" t="s">
        <v>621</v>
      </c>
      <c r="C273" t="s">
        <v>711</v>
      </c>
      <c r="D273" t="s">
        <v>51</v>
      </c>
      <c r="E273">
        <v>2.0</v>
      </c>
      <c r="F273">
        <v>9009.0</v>
      </c>
      <c r="G273">
        <v>1.0</v>
      </c>
      <c r="H273">
        <v>1.0</v>
      </c>
      <c r="I273" s="144">
        <v>1.0</v>
      </c>
    </row>
    <row r="274" ht="15.75" customHeight="1">
      <c r="A274">
        <v>273.0</v>
      </c>
      <c r="B274" t="s">
        <v>621</v>
      </c>
      <c r="C274" t="s">
        <v>712</v>
      </c>
      <c r="D274" t="s">
        <v>19</v>
      </c>
      <c r="E274">
        <v>18.0</v>
      </c>
      <c r="F274">
        <v>195810.0</v>
      </c>
      <c r="G274">
        <v>6.0</v>
      </c>
      <c r="H274">
        <v>6.0</v>
      </c>
      <c r="I274" s="144">
        <v>6.0</v>
      </c>
    </row>
    <row r="275" ht="15.75" customHeight="1">
      <c r="A275">
        <v>274.0</v>
      </c>
      <c r="B275" t="s">
        <v>621</v>
      </c>
      <c r="C275" t="s">
        <v>715</v>
      </c>
      <c r="D275" t="s">
        <v>220</v>
      </c>
      <c r="E275">
        <v>2.0</v>
      </c>
      <c r="F275">
        <v>14053.0</v>
      </c>
      <c r="G275">
        <v>1.0</v>
      </c>
      <c r="H275">
        <v>1.0</v>
      </c>
      <c r="I275" s="144">
        <v>1.0</v>
      </c>
    </row>
    <row r="276" ht="15.75" customHeight="1">
      <c r="A276">
        <v>275.0</v>
      </c>
      <c r="B276" t="s">
        <v>621</v>
      </c>
      <c r="C276" t="s">
        <v>718</v>
      </c>
      <c r="D276" t="s">
        <v>51</v>
      </c>
      <c r="E276">
        <v>1.0</v>
      </c>
      <c r="F276">
        <v>4109.0</v>
      </c>
      <c r="G276">
        <v>38.0</v>
      </c>
      <c r="H276">
        <v>38.0</v>
      </c>
      <c r="I276" s="144">
        <v>38.0</v>
      </c>
    </row>
    <row r="277" ht="15.75" customHeight="1">
      <c r="A277">
        <v>276.0</v>
      </c>
      <c r="B277" t="s">
        <v>621</v>
      </c>
      <c r="C277" t="s">
        <v>720</v>
      </c>
      <c r="D277" t="s">
        <v>220</v>
      </c>
      <c r="E277">
        <v>2.0</v>
      </c>
      <c r="F277">
        <v>1394.0</v>
      </c>
      <c r="G277">
        <v>1.0</v>
      </c>
      <c r="H277">
        <v>1.0</v>
      </c>
      <c r="I277" s="144">
        <v>1.0</v>
      </c>
    </row>
    <row r="278" ht="15.75" customHeight="1">
      <c r="A278">
        <v>277.0</v>
      </c>
      <c r="B278" t="s">
        <v>621</v>
      </c>
      <c r="C278" t="s">
        <v>721</v>
      </c>
      <c r="D278" t="s">
        <v>19</v>
      </c>
      <c r="E278">
        <v>8.0</v>
      </c>
      <c r="F278">
        <v>8.0</v>
      </c>
      <c r="G278">
        <v>5.0</v>
      </c>
      <c r="H278">
        <v>5.0</v>
      </c>
      <c r="I278" s="144">
        <v>5.0</v>
      </c>
    </row>
    <row r="279" ht="15.75" customHeight="1">
      <c r="A279">
        <v>278.0</v>
      </c>
      <c r="B279" t="s">
        <v>621</v>
      </c>
      <c r="C279" t="s">
        <v>723</v>
      </c>
      <c r="D279" t="s">
        <v>220</v>
      </c>
      <c r="E279">
        <v>1.0</v>
      </c>
      <c r="F279">
        <v>14943.0</v>
      </c>
      <c r="G279">
        <v>1.0</v>
      </c>
      <c r="H279">
        <v>1.0</v>
      </c>
      <c r="I279" s="144">
        <v>1.0</v>
      </c>
    </row>
    <row r="280" ht="15.75" customHeight="1">
      <c r="A280">
        <v>279.0</v>
      </c>
      <c r="B280" t="s">
        <v>621</v>
      </c>
      <c r="C280" t="s">
        <v>724</v>
      </c>
      <c r="D280" t="s">
        <v>220</v>
      </c>
      <c r="E280">
        <v>1.0</v>
      </c>
      <c r="F280">
        <v>11679.0</v>
      </c>
      <c r="G280">
        <v>1.0</v>
      </c>
      <c r="H280">
        <v>1.0</v>
      </c>
      <c r="I280" s="144">
        <v>1.0</v>
      </c>
    </row>
    <row r="281" ht="15.75" customHeight="1">
      <c r="A281">
        <v>280.0</v>
      </c>
      <c r="B281" t="s">
        <v>621</v>
      </c>
      <c r="C281" t="s">
        <v>725</v>
      </c>
      <c r="D281" t="s">
        <v>220</v>
      </c>
      <c r="E281">
        <v>2.0</v>
      </c>
      <c r="F281">
        <v>1060.0</v>
      </c>
      <c r="G281">
        <v>1.0</v>
      </c>
      <c r="H281">
        <v>1.0</v>
      </c>
      <c r="I281" s="144">
        <v>1.0</v>
      </c>
    </row>
    <row r="282" ht="15.75" customHeight="1">
      <c r="A282">
        <v>281.0</v>
      </c>
      <c r="B282" t="s">
        <v>621</v>
      </c>
      <c r="C282" t="s">
        <v>726</v>
      </c>
      <c r="D282" t="s">
        <v>220</v>
      </c>
      <c r="E282">
        <v>2.0</v>
      </c>
      <c r="F282">
        <v>1126.0</v>
      </c>
      <c r="G282">
        <v>1.0</v>
      </c>
      <c r="H282">
        <v>1.0</v>
      </c>
      <c r="I282" s="144">
        <v>1.0</v>
      </c>
    </row>
    <row r="283" ht="15.75" customHeight="1">
      <c r="A283">
        <v>282.0</v>
      </c>
      <c r="B283" t="s">
        <v>621</v>
      </c>
      <c r="C283" t="s">
        <v>727</v>
      </c>
      <c r="D283" t="s">
        <v>220</v>
      </c>
      <c r="E283">
        <v>1.0</v>
      </c>
      <c r="F283">
        <v>1177.0</v>
      </c>
      <c r="G283">
        <v>1.0</v>
      </c>
      <c r="H283">
        <v>1.0</v>
      </c>
      <c r="I283" s="144">
        <v>1.0</v>
      </c>
    </row>
    <row r="284" ht="15.75" customHeight="1">
      <c r="A284">
        <v>283.0</v>
      </c>
      <c r="B284" t="s">
        <v>728</v>
      </c>
      <c r="C284" t="s">
        <v>225</v>
      </c>
      <c r="D284" t="s">
        <v>54</v>
      </c>
      <c r="E284">
        <v>115.0</v>
      </c>
      <c r="F284">
        <v>2518.0</v>
      </c>
      <c r="G284">
        <v>1.0</v>
      </c>
      <c r="H284">
        <v>3.0</v>
      </c>
      <c r="I284" s="144">
        <v>1.506</v>
      </c>
    </row>
    <row r="285" ht="15.75" customHeight="1">
      <c r="A285">
        <v>284.0</v>
      </c>
      <c r="B285" t="s">
        <v>728</v>
      </c>
      <c r="C285" t="s">
        <v>227</v>
      </c>
      <c r="D285" t="s">
        <v>54</v>
      </c>
      <c r="E285">
        <v>101.0</v>
      </c>
      <c r="F285">
        <v>3175.0</v>
      </c>
      <c r="G285">
        <v>1.0</v>
      </c>
      <c r="H285">
        <v>3.0</v>
      </c>
      <c r="I285" s="144">
        <v>1.7285</v>
      </c>
    </row>
    <row r="286" ht="15.75" customHeight="1">
      <c r="A286">
        <v>285.0</v>
      </c>
      <c r="B286" t="s">
        <v>278</v>
      </c>
      <c r="C286" t="s">
        <v>732</v>
      </c>
      <c r="D286" t="s">
        <v>33</v>
      </c>
      <c r="E286">
        <v>89.0</v>
      </c>
      <c r="F286">
        <v>2290.0</v>
      </c>
      <c r="G286">
        <v>19.0</v>
      </c>
      <c r="H286">
        <v>19.0</v>
      </c>
      <c r="I286" s="144">
        <v>19.0</v>
      </c>
    </row>
    <row r="287" ht="15.75" customHeight="1">
      <c r="A287">
        <v>286.0</v>
      </c>
      <c r="B287" t="s">
        <v>278</v>
      </c>
      <c r="C287" t="s">
        <v>734</v>
      </c>
      <c r="D287" t="s">
        <v>33</v>
      </c>
      <c r="E287">
        <v>322.0</v>
      </c>
      <c r="F287">
        <v>982.0</v>
      </c>
      <c r="G287">
        <v>19.0</v>
      </c>
      <c r="H287">
        <v>19.0</v>
      </c>
      <c r="I287" s="144">
        <v>19.0</v>
      </c>
    </row>
    <row r="288" ht="15.75" customHeight="1">
      <c r="A288">
        <v>287.0</v>
      </c>
      <c r="B288" t="s">
        <v>278</v>
      </c>
      <c r="C288" t="s">
        <v>737</v>
      </c>
      <c r="D288" t="s">
        <v>33</v>
      </c>
      <c r="E288">
        <v>113.0</v>
      </c>
      <c r="F288">
        <v>3623.0</v>
      </c>
      <c r="G288">
        <v>19.0</v>
      </c>
      <c r="H288">
        <v>19.0</v>
      </c>
      <c r="I288" s="144">
        <v>19.0</v>
      </c>
    </row>
    <row r="289" ht="15.75" customHeight="1">
      <c r="A289">
        <v>288.0</v>
      </c>
      <c r="B289" t="s">
        <v>278</v>
      </c>
      <c r="C289" t="s">
        <v>739</v>
      </c>
      <c r="D289" t="s">
        <v>33</v>
      </c>
      <c r="E289">
        <v>187.0</v>
      </c>
      <c r="F289">
        <v>5790.0</v>
      </c>
      <c r="G289">
        <v>19.0</v>
      </c>
      <c r="H289">
        <v>19.0</v>
      </c>
      <c r="I289" s="144">
        <v>19.0</v>
      </c>
    </row>
    <row r="290" ht="15.75" customHeight="1">
      <c r="A290">
        <v>289.0</v>
      </c>
      <c r="B290" t="s">
        <v>278</v>
      </c>
      <c r="C290" t="s">
        <v>741</v>
      </c>
      <c r="D290" t="s">
        <v>51</v>
      </c>
      <c r="E290">
        <v>581.0</v>
      </c>
      <c r="F290">
        <v>2281.0</v>
      </c>
      <c r="G290">
        <v>3.0</v>
      </c>
      <c r="H290">
        <v>120.0</v>
      </c>
      <c r="I290" s="144">
        <v>41.7278</v>
      </c>
    </row>
    <row r="291" ht="15.75" customHeight="1">
      <c r="A291">
        <v>290.0</v>
      </c>
      <c r="B291" t="s">
        <v>728</v>
      </c>
      <c r="C291" t="s">
        <v>229</v>
      </c>
      <c r="D291" t="s">
        <v>51</v>
      </c>
      <c r="E291">
        <v>11.0</v>
      </c>
      <c r="F291">
        <v>3745.0</v>
      </c>
      <c r="G291">
        <v>4.0</v>
      </c>
      <c r="H291">
        <v>11.0</v>
      </c>
      <c r="I291" s="144">
        <v>4.4628</v>
      </c>
    </row>
    <row r="292" ht="15.75" customHeight="1">
      <c r="A292">
        <v>291.0</v>
      </c>
      <c r="B292" t="s">
        <v>728</v>
      </c>
      <c r="C292" t="s">
        <v>150</v>
      </c>
      <c r="D292" t="s">
        <v>51</v>
      </c>
      <c r="E292">
        <v>6.0</v>
      </c>
      <c r="F292">
        <v>3745.0</v>
      </c>
      <c r="G292">
        <v>4.0</v>
      </c>
      <c r="H292">
        <v>11.0</v>
      </c>
      <c r="I292" s="144">
        <v>4.3583</v>
      </c>
    </row>
    <row r="293" ht="15.75" customHeight="1">
      <c r="A293">
        <v>292.0</v>
      </c>
      <c r="B293" t="s">
        <v>728</v>
      </c>
      <c r="C293" t="s">
        <v>746</v>
      </c>
      <c r="D293" t="s">
        <v>220</v>
      </c>
      <c r="E293">
        <v>2.0</v>
      </c>
      <c r="F293">
        <v>3745.0</v>
      </c>
      <c r="G293">
        <v>1.0</v>
      </c>
      <c r="H293">
        <v>1.0</v>
      </c>
      <c r="I293" s="144">
        <v>1.0</v>
      </c>
    </row>
    <row r="294" ht="15.75" customHeight="1">
      <c r="A294">
        <v>293.0</v>
      </c>
      <c r="B294" t="s">
        <v>728</v>
      </c>
      <c r="C294" t="s">
        <v>747</v>
      </c>
      <c r="D294" t="s">
        <v>220</v>
      </c>
      <c r="E294">
        <v>2.0</v>
      </c>
      <c r="F294">
        <v>3236.0</v>
      </c>
      <c r="G294">
        <v>1.0</v>
      </c>
      <c r="H294">
        <v>1.0</v>
      </c>
      <c r="I294" s="144">
        <v>1.0</v>
      </c>
    </row>
    <row r="295" ht="15.75" customHeight="1">
      <c r="A295">
        <v>294.0</v>
      </c>
      <c r="B295" t="s">
        <v>748</v>
      </c>
      <c r="C295" t="s">
        <v>89</v>
      </c>
      <c r="D295" t="s">
        <v>51</v>
      </c>
      <c r="E295">
        <v>4.0</v>
      </c>
      <c r="F295">
        <v>210.0</v>
      </c>
      <c r="G295">
        <v>7.0</v>
      </c>
      <c r="H295">
        <v>16.0</v>
      </c>
      <c r="I295" s="144">
        <v>9.8571</v>
      </c>
    </row>
    <row r="296" ht="15.75" customHeight="1">
      <c r="A296">
        <v>295.0</v>
      </c>
      <c r="B296" t="s">
        <v>748</v>
      </c>
      <c r="C296" t="s">
        <v>66</v>
      </c>
      <c r="D296" t="s">
        <v>51</v>
      </c>
      <c r="E296">
        <v>1.0</v>
      </c>
      <c r="F296">
        <v>179.0</v>
      </c>
      <c r="G296">
        <v>9.0</v>
      </c>
      <c r="H296">
        <v>9.0</v>
      </c>
      <c r="I296" s="144">
        <v>9.0</v>
      </c>
    </row>
    <row r="297" ht="15.75" customHeight="1">
      <c r="A297">
        <v>296.0</v>
      </c>
      <c r="B297" t="s">
        <v>748</v>
      </c>
      <c r="C297" t="s">
        <v>752</v>
      </c>
      <c r="D297" t="s">
        <v>51</v>
      </c>
      <c r="E297">
        <v>12.0</v>
      </c>
      <c r="F297">
        <v>149.0</v>
      </c>
      <c r="G297">
        <v>5.0</v>
      </c>
      <c r="H297">
        <v>33.0</v>
      </c>
      <c r="I297" s="144">
        <v>12.8322</v>
      </c>
    </row>
    <row r="298" ht="15.75" customHeight="1">
      <c r="A298">
        <v>297.0</v>
      </c>
      <c r="B298" t="s">
        <v>748</v>
      </c>
      <c r="C298" t="s">
        <v>755</v>
      </c>
      <c r="D298" t="s">
        <v>51</v>
      </c>
      <c r="E298">
        <v>5.0</v>
      </c>
      <c r="F298">
        <v>190.0</v>
      </c>
      <c r="G298">
        <v>6.0</v>
      </c>
      <c r="H298">
        <v>8.0</v>
      </c>
      <c r="I298" s="144">
        <v>6.8895</v>
      </c>
    </row>
    <row r="299" ht="15.75" customHeight="1">
      <c r="A299">
        <v>298.0</v>
      </c>
      <c r="B299" t="s">
        <v>748</v>
      </c>
      <c r="C299" t="s">
        <v>757</v>
      </c>
      <c r="D299" t="s">
        <v>51</v>
      </c>
      <c r="E299">
        <v>111.0</v>
      </c>
      <c r="F299">
        <v>113.0</v>
      </c>
      <c r="G299">
        <v>1.0</v>
      </c>
      <c r="H299">
        <v>3.0</v>
      </c>
      <c r="I299" s="144">
        <v>1.9027</v>
      </c>
    </row>
    <row r="300" ht="15.75" customHeight="1">
      <c r="A300">
        <v>299.0</v>
      </c>
      <c r="B300" t="s">
        <v>748</v>
      </c>
      <c r="C300" t="s">
        <v>339</v>
      </c>
      <c r="D300" t="s">
        <v>51</v>
      </c>
      <c r="E300">
        <v>3.0</v>
      </c>
      <c r="F300">
        <v>183.0</v>
      </c>
      <c r="G300">
        <v>3.0</v>
      </c>
      <c r="H300">
        <v>7.0</v>
      </c>
      <c r="I300" s="144">
        <v>3.4153</v>
      </c>
    </row>
    <row r="301" ht="15.75" customHeight="1">
      <c r="A301">
        <v>300.0</v>
      </c>
      <c r="B301" t="s">
        <v>748</v>
      </c>
      <c r="C301" t="s">
        <v>341</v>
      </c>
      <c r="D301" t="s">
        <v>51</v>
      </c>
      <c r="E301">
        <v>5.0</v>
      </c>
      <c r="F301">
        <v>183.0</v>
      </c>
      <c r="G301">
        <v>3.0</v>
      </c>
      <c r="H301">
        <v>7.0</v>
      </c>
      <c r="I301" s="144">
        <v>3.4208</v>
      </c>
    </row>
    <row r="302" ht="15.75" customHeight="1">
      <c r="A302">
        <v>301.0</v>
      </c>
      <c r="B302" t="s">
        <v>748</v>
      </c>
      <c r="C302" t="s">
        <v>761</v>
      </c>
      <c r="D302" t="s">
        <v>51</v>
      </c>
      <c r="E302">
        <v>8.0</v>
      </c>
      <c r="F302">
        <v>140.0</v>
      </c>
      <c r="G302">
        <v>2.0</v>
      </c>
      <c r="H302">
        <v>3.0</v>
      </c>
      <c r="I302" s="144">
        <v>2.6714</v>
      </c>
    </row>
    <row r="303" ht="15.75" customHeight="1">
      <c r="A303">
        <v>302.0</v>
      </c>
      <c r="B303" t="s">
        <v>748</v>
      </c>
      <c r="C303" t="s">
        <v>236</v>
      </c>
      <c r="D303" t="s">
        <v>19</v>
      </c>
      <c r="E303">
        <v>210.0</v>
      </c>
      <c r="F303">
        <v>210.0</v>
      </c>
      <c r="G303">
        <v>1.0</v>
      </c>
      <c r="H303">
        <v>3.0</v>
      </c>
      <c r="I303" s="144">
        <v>2.5</v>
      </c>
    </row>
    <row r="304" ht="15.75" customHeight="1">
      <c r="A304">
        <v>303.0</v>
      </c>
      <c r="B304" t="s">
        <v>278</v>
      </c>
      <c r="C304" t="s">
        <v>552</v>
      </c>
      <c r="D304" t="s">
        <v>51</v>
      </c>
      <c r="E304">
        <v>384.0</v>
      </c>
      <c r="F304">
        <v>2755.0</v>
      </c>
      <c r="G304">
        <v>6.0</v>
      </c>
      <c r="H304">
        <v>249.0</v>
      </c>
      <c r="I304" s="144">
        <v>26.5985</v>
      </c>
    </row>
    <row r="305" ht="15.75" customHeight="1">
      <c r="A305">
        <v>304.0</v>
      </c>
      <c r="B305" t="s">
        <v>278</v>
      </c>
      <c r="C305" t="s">
        <v>231</v>
      </c>
      <c r="D305" t="s">
        <v>33</v>
      </c>
      <c r="E305">
        <v>549.0</v>
      </c>
      <c r="F305">
        <v>14388.0</v>
      </c>
      <c r="G305">
        <v>19.0</v>
      </c>
      <c r="H305">
        <v>19.0</v>
      </c>
      <c r="I305" s="144">
        <v>19.0</v>
      </c>
    </row>
    <row r="306" ht="15.75" customHeight="1">
      <c r="A306">
        <v>305.0</v>
      </c>
      <c r="B306" t="s">
        <v>278</v>
      </c>
      <c r="C306" t="s">
        <v>234</v>
      </c>
      <c r="D306" t="s">
        <v>33</v>
      </c>
      <c r="E306">
        <v>216.0</v>
      </c>
      <c r="F306">
        <v>15564.0</v>
      </c>
      <c r="G306">
        <v>19.0</v>
      </c>
      <c r="H306">
        <v>19.0</v>
      </c>
      <c r="I306" s="144">
        <v>19.0</v>
      </c>
    </row>
    <row r="307" ht="15.75" customHeight="1">
      <c r="A307">
        <v>306.0</v>
      </c>
      <c r="B307" t="s">
        <v>343</v>
      </c>
      <c r="C307" t="s">
        <v>772</v>
      </c>
      <c r="D307" t="s">
        <v>19</v>
      </c>
      <c r="E307">
        <v>1727318.0</v>
      </c>
      <c r="F307">
        <v>1727318.0</v>
      </c>
      <c r="G307">
        <v>1.0</v>
      </c>
      <c r="H307">
        <v>7.0</v>
      </c>
      <c r="I307" s="144">
        <v>6.3654</v>
      </c>
    </row>
    <row r="308" ht="15.75" customHeight="1">
      <c r="A308">
        <v>307.0</v>
      </c>
      <c r="B308" t="s">
        <v>343</v>
      </c>
      <c r="C308" t="s">
        <v>289</v>
      </c>
      <c r="D308" t="s">
        <v>19</v>
      </c>
      <c r="E308">
        <v>1103680.0</v>
      </c>
      <c r="F308">
        <v>1727318.0</v>
      </c>
      <c r="G308">
        <v>1.0</v>
      </c>
      <c r="H308">
        <v>7.0</v>
      </c>
      <c r="I308" s="144">
        <v>5.9648</v>
      </c>
    </row>
    <row r="309" ht="15.75" customHeight="1">
      <c r="A309">
        <v>308.0</v>
      </c>
      <c r="B309" t="s">
        <v>778</v>
      </c>
      <c r="C309" t="s">
        <v>680</v>
      </c>
      <c r="D309" t="s">
        <v>220</v>
      </c>
      <c r="E309">
        <v>2.0</v>
      </c>
      <c r="F309">
        <v>198014.0</v>
      </c>
      <c r="G309">
        <v>1.0</v>
      </c>
      <c r="H309">
        <v>1.0</v>
      </c>
      <c r="I309" s="144">
        <v>1.0</v>
      </c>
    </row>
    <row r="310" ht="15.75" customHeight="1">
      <c r="A310">
        <v>309.0</v>
      </c>
      <c r="B310" t="s">
        <v>778</v>
      </c>
      <c r="C310" t="s">
        <v>779</v>
      </c>
      <c r="D310" t="s">
        <v>51</v>
      </c>
      <c r="E310">
        <v>48.0</v>
      </c>
      <c r="F310">
        <v>207063.0</v>
      </c>
      <c r="G310">
        <v>1.0</v>
      </c>
      <c r="H310">
        <v>11.0</v>
      </c>
      <c r="I310" s="144">
        <v>3.3917</v>
      </c>
    </row>
    <row r="311" ht="15.75" customHeight="1">
      <c r="A311">
        <v>310.0</v>
      </c>
      <c r="B311" t="s">
        <v>778</v>
      </c>
      <c r="C311" t="s">
        <v>782</v>
      </c>
      <c r="D311" t="s">
        <v>220</v>
      </c>
      <c r="E311">
        <v>2.0</v>
      </c>
      <c r="F311">
        <v>207064.0</v>
      </c>
      <c r="G311">
        <v>1.0</v>
      </c>
      <c r="H311">
        <v>1.0</v>
      </c>
      <c r="I311" s="144">
        <v>1.0</v>
      </c>
    </row>
    <row r="312" ht="15.75" customHeight="1">
      <c r="A312">
        <v>311.0</v>
      </c>
      <c r="B312" t="s">
        <v>778</v>
      </c>
      <c r="C312" t="s">
        <v>783</v>
      </c>
      <c r="D312" t="s">
        <v>51</v>
      </c>
      <c r="E312">
        <v>29.0</v>
      </c>
      <c r="F312">
        <v>206750.0</v>
      </c>
      <c r="G312">
        <v>2.0</v>
      </c>
      <c r="H312">
        <v>17.0</v>
      </c>
      <c r="I312" s="144">
        <v>10.6135</v>
      </c>
    </row>
    <row r="313" ht="15.75" customHeight="1">
      <c r="A313">
        <v>312.0</v>
      </c>
      <c r="B313" t="s">
        <v>778</v>
      </c>
      <c r="C313" t="s">
        <v>786</v>
      </c>
      <c r="D313" t="s">
        <v>51</v>
      </c>
      <c r="E313">
        <v>13.0</v>
      </c>
      <c r="F313">
        <v>9813.0</v>
      </c>
      <c r="G313">
        <v>6.0</v>
      </c>
      <c r="H313">
        <v>24.0</v>
      </c>
      <c r="I313" s="144">
        <v>11.4853</v>
      </c>
    </row>
    <row r="314" ht="15.75" customHeight="1">
      <c r="A314">
        <v>313.0</v>
      </c>
      <c r="B314" t="s">
        <v>778</v>
      </c>
      <c r="C314" t="s">
        <v>623</v>
      </c>
      <c r="D314" t="s">
        <v>54</v>
      </c>
      <c r="E314">
        <v>48.0</v>
      </c>
      <c r="F314">
        <v>207063.0</v>
      </c>
      <c r="G314">
        <v>1.0</v>
      </c>
      <c r="H314">
        <v>3.0</v>
      </c>
      <c r="I314" s="144">
        <v>2.0002</v>
      </c>
    </row>
    <row r="315" ht="15.75" customHeight="1">
      <c r="A315">
        <v>314.0</v>
      </c>
      <c r="B315" t="s">
        <v>778</v>
      </c>
      <c r="C315" t="s">
        <v>789</v>
      </c>
      <c r="D315" t="s">
        <v>51</v>
      </c>
      <c r="E315">
        <v>31.0</v>
      </c>
      <c r="F315">
        <v>166762.0</v>
      </c>
      <c r="G315">
        <v>9.0</v>
      </c>
      <c r="H315">
        <v>20.0</v>
      </c>
      <c r="I315" s="144">
        <v>12.735</v>
      </c>
    </row>
    <row r="316" ht="15.75" customHeight="1">
      <c r="A316">
        <v>315.0</v>
      </c>
      <c r="B316" t="s">
        <v>343</v>
      </c>
      <c r="C316" t="s">
        <v>792</v>
      </c>
      <c r="D316" t="s">
        <v>19</v>
      </c>
      <c r="E316">
        <v>108597.0</v>
      </c>
      <c r="F316">
        <v>1727318.0</v>
      </c>
      <c r="G316">
        <v>1.0</v>
      </c>
      <c r="H316">
        <v>6.0</v>
      </c>
      <c r="I316" s="144">
        <v>5.2459</v>
      </c>
    </row>
    <row r="317" ht="15.75" customHeight="1">
      <c r="A317">
        <v>316.0</v>
      </c>
      <c r="B317" t="s">
        <v>343</v>
      </c>
      <c r="C317" t="s">
        <v>794</v>
      </c>
      <c r="D317" t="s">
        <v>54</v>
      </c>
      <c r="E317">
        <v>314.0</v>
      </c>
      <c r="F317">
        <v>791618.0</v>
      </c>
      <c r="G317">
        <v>1.0</v>
      </c>
      <c r="H317">
        <v>4.0</v>
      </c>
      <c r="I317" s="144">
        <v>3.9994</v>
      </c>
    </row>
    <row r="318" ht="15.75" customHeight="1">
      <c r="A318">
        <v>317.0</v>
      </c>
      <c r="B318" t="s">
        <v>343</v>
      </c>
      <c r="C318" t="s">
        <v>801</v>
      </c>
      <c r="D318" t="s">
        <v>33</v>
      </c>
      <c r="E318">
        <v>18844.0</v>
      </c>
      <c r="F318">
        <v>697688.0</v>
      </c>
      <c r="G318">
        <v>19.0</v>
      </c>
      <c r="H318">
        <v>19.0</v>
      </c>
      <c r="I318" s="144">
        <v>19.0</v>
      </c>
    </row>
    <row r="319" ht="15.75" customHeight="1">
      <c r="A319">
        <v>318.0</v>
      </c>
      <c r="B319" t="s">
        <v>343</v>
      </c>
      <c r="C319" t="s">
        <v>804</v>
      </c>
      <c r="D319" t="s">
        <v>51</v>
      </c>
      <c r="E319">
        <v>22680.0</v>
      </c>
      <c r="F319">
        <v>970092.0</v>
      </c>
      <c r="G319">
        <v>1.0</v>
      </c>
      <c r="H319">
        <v>60.0</v>
      </c>
      <c r="I319" s="144">
        <v>12.7853</v>
      </c>
    </row>
    <row r="320" ht="15.75" customHeight="1">
      <c r="A320">
        <v>319.0</v>
      </c>
      <c r="B320" t="s">
        <v>343</v>
      </c>
      <c r="C320" t="s">
        <v>807</v>
      </c>
      <c r="D320" t="s">
        <v>51</v>
      </c>
      <c r="E320">
        <v>70741.0</v>
      </c>
      <c r="F320">
        <v>171770.0</v>
      </c>
      <c r="G320">
        <v>1.0</v>
      </c>
      <c r="H320">
        <v>240.0</v>
      </c>
      <c r="I320" s="144">
        <v>39.7223</v>
      </c>
    </row>
    <row r="321" ht="15.75" customHeight="1">
      <c r="A321">
        <v>320.0</v>
      </c>
      <c r="B321" t="s">
        <v>778</v>
      </c>
      <c r="C321" t="s">
        <v>810</v>
      </c>
      <c r="D321" t="s">
        <v>51</v>
      </c>
      <c r="E321">
        <v>60.0</v>
      </c>
      <c r="F321">
        <v>164717.0</v>
      </c>
      <c r="G321">
        <v>6.0</v>
      </c>
      <c r="H321">
        <v>15.0</v>
      </c>
      <c r="I321" s="144">
        <v>10.0635</v>
      </c>
    </row>
    <row r="322" ht="15.75" customHeight="1">
      <c r="A322">
        <v>321.0</v>
      </c>
      <c r="B322" t="s">
        <v>778</v>
      </c>
      <c r="C322" t="s">
        <v>357</v>
      </c>
      <c r="D322" t="s">
        <v>51</v>
      </c>
      <c r="E322">
        <v>3.0</v>
      </c>
      <c r="F322">
        <v>3.0</v>
      </c>
      <c r="G322">
        <v>12.0</v>
      </c>
      <c r="H322">
        <v>20.0</v>
      </c>
      <c r="I322" s="144">
        <v>16.6667</v>
      </c>
    </row>
    <row r="323" ht="15.75" customHeight="1">
      <c r="A323">
        <v>322.0</v>
      </c>
      <c r="B323" t="s">
        <v>814</v>
      </c>
      <c r="C323" t="s">
        <v>815</v>
      </c>
      <c r="D323" t="s">
        <v>51</v>
      </c>
      <c r="E323">
        <v>6.0</v>
      </c>
      <c r="F323">
        <v>900.0</v>
      </c>
      <c r="G323">
        <v>6.0</v>
      </c>
      <c r="H323">
        <v>19.0</v>
      </c>
      <c r="I323" s="144">
        <v>6.84</v>
      </c>
    </row>
    <row r="324" ht="15.75" customHeight="1">
      <c r="A324">
        <v>323.0</v>
      </c>
      <c r="B324" t="s">
        <v>814</v>
      </c>
      <c r="C324" t="s">
        <v>817</v>
      </c>
      <c r="D324" t="s">
        <v>51</v>
      </c>
      <c r="E324">
        <v>1.0</v>
      </c>
      <c r="F324">
        <v>655.0</v>
      </c>
      <c r="G324">
        <v>1.0</v>
      </c>
      <c r="H324">
        <v>1.0</v>
      </c>
      <c r="I324" s="144">
        <v>1.0</v>
      </c>
    </row>
    <row r="325" ht="15.75" customHeight="1">
      <c r="A325">
        <v>324.0</v>
      </c>
      <c r="B325" t="s">
        <v>814</v>
      </c>
      <c r="C325" t="s">
        <v>229</v>
      </c>
      <c r="D325" t="s">
        <v>51</v>
      </c>
      <c r="E325">
        <v>1.0</v>
      </c>
      <c r="F325">
        <v>900.0</v>
      </c>
      <c r="G325">
        <v>4.0</v>
      </c>
      <c r="H325">
        <v>4.0</v>
      </c>
      <c r="I325" s="144">
        <v>4.0</v>
      </c>
    </row>
    <row r="326" ht="15.75" customHeight="1">
      <c r="A326">
        <v>325.0</v>
      </c>
      <c r="B326" t="s">
        <v>814</v>
      </c>
      <c r="C326" t="s">
        <v>150</v>
      </c>
      <c r="D326" t="s">
        <v>51</v>
      </c>
      <c r="E326">
        <v>1.0</v>
      </c>
      <c r="F326">
        <v>900.0</v>
      </c>
      <c r="G326">
        <v>4.0</v>
      </c>
      <c r="H326">
        <v>4.0</v>
      </c>
      <c r="I326" s="144">
        <v>4.0</v>
      </c>
    </row>
    <row r="327" ht="15.75" customHeight="1">
      <c r="A327">
        <v>326.0</v>
      </c>
      <c r="B327" t="s">
        <v>814</v>
      </c>
      <c r="C327" t="s">
        <v>820</v>
      </c>
      <c r="D327" t="s">
        <v>51</v>
      </c>
      <c r="E327">
        <v>15.0</v>
      </c>
      <c r="F327">
        <v>900.0</v>
      </c>
      <c r="G327">
        <v>6.0</v>
      </c>
      <c r="H327">
        <v>19.0</v>
      </c>
      <c r="I327" s="144">
        <v>7.49</v>
      </c>
    </row>
    <row r="328" ht="15.75" customHeight="1">
      <c r="A328">
        <v>327.0</v>
      </c>
      <c r="B328" t="s">
        <v>814</v>
      </c>
      <c r="C328" t="s">
        <v>823</v>
      </c>
      <c r="D328" t="s">
        <v>19</v>
      </c>
      <c r="E328">
        <v>5.0</v>
      </c>
      <c r="F328">
        <v>887.0</v>
      </c>
      <c r="G328">
        <v>3.0</v>
      </c>
      <c r="H328">
        <v>3.0</v>
      </c>
      <c r="I328" s="144">
        <v>3.0</v>
      </c>
    </row>
    <row r="329" ht="15.75" customHeight="1">
      <c r="A329">
        <v>328.0</v>
      </c>
      <c r="B329" t="s">
        <v>814</v>
      </c>
      <c r="C329" t="s">
        <v>825</v>
      </c>
      <c r="D329" t="s">
        <v>51</v>
      </c>
      <c r="E329">
        <v>4.0</v>
      </c>
      <c r="F329">
        <v>900.0</v>
      </c>
      <c r="G329">
        <v>3.0</v>
      </c>
      <c r="H329">
        <v>4.0</v>
      </c>
      <c r="I329" s="144">
        <v>3.8411</v>
      </c>
    </row>
    <row r="330" ht="15.75" customHeight="1">
      <c r="A330">
        <v>329.0</v>
      </c>
      <c r="B330" t="s">
        <v>814</v>
      </c>
      <c r="C330" t="s">
        <v>827</v>
      </c>
      <c r="D330" t="s">
        <v>220</v>
      </c>
      <c r="E330">
        <v>1.0</v>
      </c>
      <c r="F330">
        <v>900.0</v>
      </c>
      <c r="G330">
        <v>1.0</v>
      </c>
      <c r="H330">
        <v>1.0</v>
      </c>
      <c r="I330" s="144">
        <v>1.0</v>
      </c>
    </row>
    <row r="331" ht="15.75" customHeight="1">
      <c r="A331">
        <v>330.0</v>
      </c>
      <c r="B331" t="s">
        <v>343</v>
      </c>
      <c r="C331" t="s">
        <v>552</v>
      </c>
      <c r="D331" t="s">
        <v>51</v>
      </c>
      <c r="E331">
        <v>1080.0</v>
      </c>
      <c r="F331">
        <v>1418.0</v>
      </c>
      <c r="G331">
        <v>1.0</v>
      </c>
      <c r="H331">
        <v>240.0</v>
      </c>
      <c r="I331" s="144">
        <v>46.7391</v>
      </c>
    </row>
    <row r="332" ht="15.75" customHeight="1">
      <c r="A332">
        <v>331.0</v>
      </c>
      <c r="B332" t="s">
        <v>343</v>
      </c>
      <c r="C332" t="s">
        <v>212</v>
      </c>
      <c r="D332" t="s">
        <v>51</v>
      </c>
      <c r="E332">
        <v>56.0</v>
      </c>
      <c r="F332">
        <v>700733.0</v>
      </c>
      <c r="G332">
        <v>3.0</v>
      </c>
      <c r="H332">
        <v>65.0</v>
      </c>
      <c r="I332" s="144">
        <v>8.876</v>
      </c>
    </row>
    <row r="333" ht="15.75" customHeight="1">
      <c r="A333">
        <v>332.0</v>
      </c>
      <c r="B333" t="s">
        <v>343</v>
      </c>
      <c r="C333" t="s">
        <v>229</v>
      </c>
      <c r="D333" t="s">
        <v>51</v>
      </c>
      <c r="E333">
        <v>338.0</v>
      </c>
      <c r="F333">
        <v>1727318.0</v>
      </c>
      <c r="G333">
        <v>1.0</v>
      </c>
      <c r="H333">
        <v>11.0</v>
      </c>
      <c r="I333" s="144">
        <v>5.8034</v>
      </c>
    </row>
    <row r="334" ht="15.75" customHeight="1">
      <c r="A334">
        <v>333.0</v>
      </c>
      <c r="B334" t="s">
        <v>343</v>
      </c>
      <c r="C334" t="s">
        <v>231</v>
      </c>
      <c r="D334" t="s">
        <v>33</v>
      </c>
      <c r="E334">
        <v>30750.0</v>
      </c>
      <c r="F334">
        <v>1498053.0</v>
      </c>
      <c r="G334">
        <v>19.0</v>
      </c>
      <c r="H334">
        <v>19.0</v>
      </c>
      <c r="I334" s="144">
        <v>19.0</v>
      </c>
    </row>
    <row r="335" ht="15.75" customHeight="1">
      <c r="A335">
        <v>334.0</v>
      </c>
      <c r="B335" t="s">
        <v>343</v>
      </c>
      <c r="C335" t="s">
        <v>234</v>
      </c>
      <c r="D335" t="s">
        <v>33</v>
      </c>
      <c r="E335">
        <v>439413.0</v>
      </c>
      <c r="F335">
        <v>1397546.0</v>
      </c>
      <c r="G335">
        <v>19.0</v>
      </c>
      <c r="H335">
        <v>19.0</v>
      </c>
      <c r="I335" s="144">
        <v>19.0</v>
      </c>
    </row>
    <row r="336" ht="15.75" customHeight="1">
      <c r="A336">
        <v>335.0</v>
      </c>
      <c r="B336" t="s">
        <v>453</v>
      </c>
      <c r="C336" t="s">
        <v>852</v>
      </c>
      <c r="D336" t="s">
        <v>51</v>
      </c>
      <c r="E336">
        <v>2.0</v>
      </c>
      <c r="F336">
        <v>67129.0</v>
      </c>
      <c r="G336">
        <v>1.0</v>
      </c>
      <c r="H336">
        <v>1.0</v>
      </c>
      <c r="I336" s="144">
        <v>1.0</v>
      </c>
    </row>
    <row r="337" ht="15.75" customHeight="1">
      <c r="A337">
        <v>336.0</v>
      </c>
      <c r="B337" t="s">
        <v>453</v>
      </c>
      <c r="C337" t="s">
        <v>856</v>
      </c>
      <c r="D337" t="s">
        <v>54</v>
      </c>
      <c r="E337">
        <v>11.0</v>
      </c>
      <c r="F337">
        <v>67129.0</v>
      </c>
      <c r="G337">
        <v>1.0</v>
      </c>
      <c r="H337">
        <v>2.0</v>
      </c>
      <c r="I337" s="144">
        <v>1.0</v>
      </c>
    </row>
    <row r="338" ht="15.75" customHeight="1">
      <c r="A338">
        <v>337.0</v>
      </c>
      <c r="B338" t="s">
        <v>343</v>
      </c>
      <c r="C338" t="s">
        <v>150</v>
      </c>
      <c r="D338" t="s">
        <v>51</v>
      </c>
      <c r="E338">
        <v>129.0</v>
      </c>
      <c r="F338">
        <v>1274424.0</v>
      </c>
      <c r="G338">
        <v>3.0</v>
      </c>
      <c r="H338">
        <v>10.0</v>
      </c>
      <c r="I338" s="144">
        <v>5.4378</v>
      </c>
    </row>
    <row r="339" ht="15.75" customHeight="1">
      <c r="A339">
        <v>338.0</v>
      </c>
      <c r="B339" t="s">
        <v>388</v>
      </c>
      <c r="C339" t="s">
        <v>864</v>
      </c>
      <c r="D339" t="s">
        <v>19</v>
      </c>
      <c r="E339">
        <v>1861191.0</v>
      </c>
      <c r="F339">
        <v>1861191.0</v>
      </c>
      <c r="G339">
        <v>1.0</v>
      </c>
      <c r="H339">
        <v>7.0</v>
      </c>
      <c r="I339" s="144">
        <v>6.4044</v>
      </c>
    </row>
    <row r="340" ht="15.75" customHeight="1">
      <c r="A340">
        <v>339.0</v>
      </c>
      <c r="B340" t="s">
        <v>388</v>
      </c>
      <c r="C340" t="s">
        <v>287</v>
      </c>
      <c r="D340" t="s">
        <v>19</v>
      </c>
      <c r="E340">
        <v>1324133.0</v>
      </c>
      <c r="F340">
        <v>1861191.0</v>
      </c>
      <c r="G340">
        <v>1.0</v>
      </c>
      <c r="H340">
        <v>7.0</v>
      </c>
      <c r="I340" s="144">
        <v>6.1432</v>
      </c>
    </row>
    <row r="341" ht="15.75" customHeight="1">
      <c r="A341">
        <v>340.0</v>
      </c>
      <c r="B341" t="s">
        <v>388</v>
      </c>
      <c r="C341" t="s">
        <v>772</v>
      </c>
      <c r="D341" t="s">
        <v>19</v>
      </c>
      <c r="E341">
        <v>1557158.0</v>
      </c>
      <c r="F341">
        <v>1861191.0</v>
      </c>
      <c r="G341">
        <v>1.0</v>
      </c>
      <c r="H341">
        <v>7.0</v>
      </c>
      <c r="I341" s="144">
        <v>6.2887</v>
      </c>
    </row>
    <row r="342" ht="15.75" customHeight="1">
      <c r="A342">
        <v>341.0</v>
      </c>
      <c r="B342" t="s">
        <v>388</v>
      </c>
      <c r="C342" t="s">
        <v>880</v>
      </c>
      <c r="D342" t="s">
        <v>51</v>
      </c>
      <c r="E342">
        <v>19712.0</v>
      </c>
      <c r="F342">
        <v>311714.0</v>
      </c>
      <c r="G342">
        <v>2.0</v>
      </c>
      <c r="H342">
        <v>240.0</v>
      </c>
      <c r="I342" s="144">
        <v>21.3243</v>
      </c>
    </row>
    <row r="343" ht="15.75" customHeight="1">
      <c r="A343">
        <v>342.0</v>
      </c>
      <c r="B343" t="s">
        <v>388</v>
      </c>
      <c r="C343" t="s">
        <v>328</v>
      </c>
      <c r="D343" t="s">
        <v>33</v>
      </c>
      <c r="E343">
        <v>2874.0</v>
      </c>
      <c r="F343">
        <v>311637.0</v>
      </c>
      <c r="G343">
        <v>19.0</v>
      </c>
      <c r="H343">
        <v>19.0</v>
      </c>
      <c r="I343" s="144">
        <v>19.0</v>
      </c>
    </row>
    <row r="344" ht="15.75" customHeight="1">
      <c r="A344">
        <v>343.0</v>
      </c>
      <c r="B344" t="s">
        <v>388</v>
      </c>
      <c r="C344" t="s">
        <v>229</v>
      </c>
      <c r="D344" t="s">
        <v>51</v>
      </c>
      <c r="E344">
        <v>403.0</v>
      </c>
      <c r="F344">
        <v>1861185.0</v>
      </c>
      <c r="G344">
        <v>1.0</v>
      </c>
      <c r="H344">
        <v>11.0</v>
      </c>
      <c r="I344" s="144">
        <v>5.8128</v>
      </c>
    </row>
    <row r="345" ht="15.75" customHeight="1">
      <c r="A345">
        <v>344.0</v>
      </c>
      <c r="B345" t="s">
        <v>388</v>
      </c>
      <c r="C345" t="s">
        <v>231</v>
      </c>
      <c r="D345" t="s">
        <v>33</v>
      </c>
      <c r="E345">
        <v>57744.0</v>
      </c>
      <c r="F345">
        <v>1639701.0</v>
      </c>
      <c r="G345">
        <v>19.0</v>
      </c>
      <c r="H345">
        <v>19.0</v>
      </c>
      <c r="I345" s="144">
        <v>19.0</v>
      </c>
    </row>
    <row r="346" ht="15.75" customHeight="1">
      <c r="A346">
        <v>345.0</v>
      </c>
      <c r="B346" t="s">
        <v>388</v>
      </c>
      <c r="C346" t="s">
        <v>150</v>
      </c>
      <c r="D346" t="s">
        <v>51</v>
      </c>
      <c r="E346">
        <v>158.0</v>
      </c>
      <c r="F346">
        <v>1016872.0</v>
      </c>
      <c r="G346">
        <v>3.0</v>
      </c>
      <c r="H346">
        <v>11.0</v>
      </c>
      <c r="I346" s="144">
        <v>5.4451</v>
      </c>
    </row>
    <row r="347" ht="15.75" customHeight="1">
      <c r="A347">
        <v>346.0</v>
      </c>
      <c r="B347" t="s">
        <v>388</v>
      </c>
      <c r="C347" t="s">
        <v>234</v>
      </c>
      <c r="D347" t="s">
        <v>33</v>
      </c>
      <c r="E347">
        <v>356162.0</v>
      </c>
      <c r="F347">
        <v>1155877.0</v>
      </c>
      <c r="G347">
        <v>19.0</v>
      </c>
      <c r="H347">
        <v>19.0</v>
      </c>
      <c r="I347" s="144">
        <v>19.0</v>
      </c>
    </row>
    <row r="348" ht="15.75" customHeight="1">
      <c r="A348">
        <v>347.0</v>
      </c>
      <c r="B348" t="s">
        <v>401</v>
      </c>
      <c r="C348" t="s">
        <v>899</v>
      </c>
      <c r="D348" t="s">
        <v>19</v>
      </c>
      <c r="E348">
        <v>1752857.0</v>
      </c>
      <c r="F348">
        <v>1752857.0</v>
      </c>
      <c r="G348">
        <v>1.0</v>
      </c>
      <c r="H348">
        <v>7.0</v>
      </c>
      <c r="I348" s="144">
        <v>6.3663</v>
      </c>
    </row>
    <row r="349" ht="15.75" customHeight="1">
      <c r="A349">
        <v>348.0</v>
      </c>
      <c r="B349" t="s">
        <v>401</v>
      </c>
      <c r="C349" t="s">
        <v>900</v>
      </c>
      <c r="D349" t="s">
        <v>19</v>
      </c>
      <c r="E349">
        <v>1494533.0</v>
      </c>
      <c r="F349">
        <v>1752857.0</v>
      </c>
      <c r="G349">
        <v>1.0</v>
      </c>
      <c r="H349">
        <v>7.0</v>
      </c>
      <c r="I349" s="144">
        <v>6.3663</v>
      </c>
    </row>
    <row r="350" ht="15.75" customHeight="1">
      <c r="A350">
        <v>349.0</v>
      </c>
      <c r="B350" t="s">
        <v>401</v>
      </c>
      <c r="C350" t="s">
        <v>901</v>
      </c>
      <c r="D350" t="s">
        <v>33</v>
      </c>
      <c r="E350">
        <v>15736.0</v>
      </c>
      <c r="F350">
        <v>1752857.0</v>
      </c>
      <c r="G350">
        <v>19.0</v>
      </c>
      <c r="H350">
        <v>19.0</v>
      </c>
      <c r="I350" s="144">
        <v>19.0</v>
      </c>
    </row>
    <row r="351" ht="15.75" customHeight="1">
      <c r="A351">
        <v>350.0</v>
      </c>
      <c r="B351" t="s">
        <v>401</v>
      </c>
      <c r="C351" t="s">
        <v>905</v>
      </c>
      <c r="D351" t="s">
        <v>116</v>
      </c>
      <c r="E351">
        <v>4786.0</v>
      </c>
      <c r="F351">
        <v>1752857.0</v>
      </c>
      <c r="G351">
        <v>6.0</v>
      </c>
      <c r="H351">
        <v>9.0</v>
      </c>
      <c r="I351" s="144">
        <v>6.0285</v>
      </c>
    </row>
    <row r="352" ht="15.75" customHeight="1">
      <c r="A352">
        <v>351.0</v>
      </c>
      <c r="B352" t="s">
        <v>401</v>
      </c>
      <c r="C352" t="s">
        <v>910</v>
      </c>
      <c r="D352" t="s">
        <v>116</v>
      </c>
      <c r="E352">
        <v>5635.0</v>
      </c>
      <c r="F352">
        <v>1752857.0</v>
      </c>
      <c r="G352">
        <v>6.0</v>
      </c>
      <c r="H352">
        <v>10.0</v>
      </c>
      <c r="I352" s="144">
        <v>6.0914</v>
      </c>
    </row>
    <row r="353" ht="15.75" customHeight="1">
      <c r="A353">
        <v>352.0</v>
      </c>
      <c r="B353" t="s">
        <v>401</v>
      </c>
      <c r="C353" t="s">
        <v>374</v>
      </c>
      <c r="D353" t="s">
        <v>51</v>
      </c>
      <c r="E353">
        <v>11839.0</v>
      </c>
      <c r="F353">
        <v>1579399.0</v>
      </c>
      <c r="G353">
        <v>1.0</v>
      </c>
      <c r="H353">
        <v>1167.0</v>
      </c>
      <c r="I353" s="144">
        <v>24.8837</v>
      </c>
    </row>
    <row r="354" ht="15.75" customHeight="1">
      <c r="A354">
        <v>353.0</v>
      </c>
      <c r="B354" t="s">
        <v>401</v>
      </c>
      <c r="C354" t="s">
        <v>229</v>
      </c>
      <c r="D354" t="s">
        <v>51</v>
      </c>
      <c r="E354">
        <v>125.0</v>
      </c>
      <c r="F354">
        <v>1752857.0</v>
      </c>
      <c r="G354">
        <v>2.0</v>
      </c>
      <c r="H354">
        <v>11.0</v>
      </c>
      <c r="I354" s="144">
        <v>4.917</v>
      </c>
    </row>
    <row r="355" ht="15.75" customHeight="1">
      <c r="A355">
        <v>354.0</v>
      </c>
      <c r="B355" t="s">
        <v>401</v>
      </c>
      <c r="C355" t="s">
        <v>231</v>
      </c>
      <c r="D355" t="s">
        <v>33</v>
      </c>
      <c r="E355">
        <v>212301.0</v>
      </c>
      <c r="F355">
        <v>1752857.0</v>
      </c>
      <c r="G355">
        <v>19.0</v>
      </c>
      <c r="H355">
        <v>19.0</v>
      </c>
      <c r="I355" s="144">
        <v>19.0</v>
      </c>
    </row>
    <row r="356" ht="15.75" customHeight="1">
      <c r="A356">
        <v>355.0</v>
      </c>
      <c r="B356" t="s">
        <v>401</v>
      </c>
      <c r="C356" t="s">
        <v>150</v>
      </c>
      <c r="D356" t="s">
        <v>51</v>
      </c>
      <c r="E356">
        <v>134.0</v>
      </c>
      <c r="F356">
        <v>1752857.0</v>
      </c>
      <c r="G356">
        <v>2.0</v>
      </c>
      <c r="H356">
        <v>11.0</v>
      </c>
      <c r="I356" s="144">
        <v>4.9148</v>
      </c>
    </row>
    <row r="357" ht="15.75" customHeight="1">
      <c r="A357">
        <v>356.0</v>
      </c>
      <c r="B357" t="s">
        <v>401</v>
      </c>
      <c r="C357" t="s">
        <v>234</v>
      </c>
      <c r="D357" t="s">
        <v>33</v>
      </c>
      <c r="E357">
        <v>195652.0</v>
      </c>
      <c r="F357">
        <v>1751184.0</v>
      </c>
      <c r="G357">
        <v>19.0</v>
      </c>
      <c r="H357">
        <v>19.0</v>
      </c>
      <c r="I357" s="144">
        <v>19.0</v>
      </c>
    </row>
    <row r="358" ht="15.75" customHeight="1">
      <c r="A358">
        <v>357.0</v>
      </c>
      <c r="B358" t="s">
        <v>411</v>
      </c>
      <c r="C358" t="s">
        <v>920</v>
      </c>
      <c r="D358" t="s">
        <v>19</v>
      </c>
      <c r="E358">
        <v>70844.0</v>
      </c>
      <c r="F358">
        <v>70844.0</v>
      </c>
      <c r="G358">
        <v>1.0</v>
      </c>
      <c r="H358">
        <v>5.0</v>
      </c>
      <c r="I358" s="144">
        <v>4.9167</v>
      </c>
    </row>
    <row r="359" ht="15.75" customHeight="1">
      <c r="A359">
        <v>358.0</v>
      </c>
      <c r="B359" t="s">
        <v>411</v>
      </c>
      <c r="C359" t="s">
        <v>899</v>
      </c>
      <c r="D359" t="s">
        <v>19</v>
      </c>
      <c r="E359">
        <v>68831.0</v>
      </c>
      <c r="F359">
        <v>70844.0</v>
      </c>
      <c r="G359">
        <v>7.0</v>
      </c>
      <c r="H359">
        <v>7.0</v>
      </c>
      <c r="I359" s="144">
        <v>7.0</v>
      </c>
    </row>
    <row r="360" ht="15.75" customHeight="1">
      <c r="A360">
        <v>359.0</v>
      </c>
      <c r="B360" t="s">
        <v>411</v>
      </c>
      <c r="C360" t="s">
        <v>600</v>
      </c>
      <c r="D360" t="s">
        <v>116</v>
      </c>
      <c r="E360">
        <v>4573.0</v>
      </c>
      <c r="F360">
        <v>15059.0</v>
      </c>
      <c r="G360">
        <v>6.0</v>
      </c>
      <c r="H360">
        <v>10.0</v>
      </c>
      <c r="I360" s="144">
        <v>6.4405</v>
      </c>
    </row>
    <row r="361" ht="15.75" customHeight="1">
      <c r="A361">
        <v>360.0</v>
      </c>
      <c r="B361" t="s">
        <v>411</v>
      </c>
      <c r="C361" t="s">
        <v>606</v>
      </c>
      <c r="D361" t="s">
        <v>116</v>
      </c>
      <c r="E361">
        <v>139.0</v>
      </c>
      <c r="F361">
        <v>4978.0</v>
      </c>
      <c r="G361">
        <v>6.0</v>
      </c>
      <c r="H361">
        <v>9.0</v>
      </c>
      <c r="I361" s="144">
        <v>6.991</v>
      </c>
    </row>
    <row r="362" ht="15.75" customHeight="1">
      <c r="A362">
        <v>361.0</v>
      </c>
      <c r="B362" t="s">
        <v>411</v>
      </c>
      <c r="C362" t="s">
        <v>374</v>
      </c>
      <c r="D362" t="s">
        <v>51</v>
      </c>
      <c r="E362">
        <v>3417.0</v>
      </c>
      <c r="F362">
        <v>8436.0</v>
      </c>
      <c r="G362">
        <v>1.0</v>
      </c>
      <c r="H362">
        <v>211.0</v>
      </c>
      <c r="I362" s="144">
        <v>36.9932</v>
      </c>
    </row>
    <row r="363" ht="15.75" customHeight="1">
      <c r="A363">
        <v>362.0</v>
      </c>
      <c r="B363" t="s">
        <v>411</v>
      </c>
      <c r="C363" t="s">
        <v>231</v>
      </c>
      <c r="D363" t="s">
        <v>33</v>
      </c>
      <c r="E363">
        <v>53507.0</v>
      </c>
      <c r="F363">
        <v>70844.0</v>
      </c>
      <c r="G363">
        <v>19.0</v>
      </c>
      <c r="H363">
        <v>19.0</v>
      </c>
      <c r="I363" s="144">
        <v>19.0</v>
      </c>
    </row>
    <row r="364" ht="15.75" customHeight="1">
      <c r="A364">
        <v>363.0</v>
      </c>
      <c r="B364" t="s">
        <v>411</v>
      </c>
      <c r="C364" t="s">
        <v>234</v>
      </c>
      <c r="D364" t="s">
        <v>33</v>
      </c>
      <c r="E364">
        <v>53084.0</v>
      </c>
      <c r="F364">
        <v>70844.0</v>
      </c>
      <c r="G364">
        <v>19.0</v>
      </c>
      <c r="H364">
        <v>19.0</v>
      </c>
      <c r="I364" s="144">
        <v>19.0</v>
      </c>
    </row>
    <row r="365" ht="15.75" customHeight="1">
      <c r="A365">
        <v>364.0</v>
      </c>
      <c r="B365" t="s">
        <v>445</v>
      </c>
      <c r="C365" t="s">
        <v>937</v>
      </c>
      <c r="D365" t="s">
        <v>19</v>
      </c>
      <c r="E365">
        <v>325907.0</v>
      </c>
      <c r="F365">
        <v>325907.0</v>
      </c>
      <c r="G365">
        <v>1.0</v>
      </c>
      <c r="H365">
        <v>6.0</v>
      </c>
      <c r="I365" s="144">
        <v>5.6602</v>
      </c>
    </row>
    <row r="366" ht="15.75" customHeight="1">
      <c r="A366">
        <v>365.0</v>
      </c>
      <c r="B366" t="s">
        <v>445</v>
      </c>
      <c r="C366" t="s">
        <v>938</v>
      </c>
      <c r="D366" t="s">
        <v>19</v>
      </c>
      <c r="E366">
        <v>172801.0</v>
      </c>
      <c r="F366">
        <v>325907.0</v>
      </c>
      <c r="G366">
        <v>7.0</v>
      </c>
      <c r="H366">
        <v>7.0</v>
      </c>
      <c r="I366" s="144">
        <v>7.0</v>
      </c>
    </row>
    <row r="367" ht="15.75" customHeight="1">
      <c r="A367">
        <v>366.0</v>
      </c>
      <c r="B367" t="s">
        <v>445</v>
      </c>
      <c r="C367" t="s">
        <v>942</v>
      </c>
      <c r="D367" t="s">
        <v>19</v>
      </c>
      <c r="E367">
        <v>45129.0</v>
      </c>
      <c r="F367">
        <v>325907.0</v>
      </c>
      <c r="G367">
        <v>6.0</v>
      </c>
      <c r="H367">
        <v>7.0</v>
      </c>
      <c r="I367" s="144">
        <v>7.0</v>
      </c>
    </row>
    <row r="368" ht="15.75" customHeight="1">
      <c r="A368">
        <v>367.0</v>
      </c>
      <c r="B368" t="s">
        <v>445</v>
      </c>
      <c r="C368" t="s">
        <v>328</v>
      </c>
      <c r="D368" t="s">
        <v>33</v>
      </c>
      <c r="E368">
        <v>4951.0</v>
      </c>
      <c r="F368">
        <v>168723.0</v>
      </c>
      <c r="G368">
        <v>19.0</v>
      </c>
      <c r="H368">
        <v>19.0</v>
      </c>
      <c r="I368" s="144">
        <v>19.0</v>
      </c>
    </row>
    <row r="369" ht="15.75" customHeight="1">
      <c r="A369">
        <v>368.0</v>
      </c>
      <c r="B369" t="s">
        <v>445</v>
      </c>
      <c r="C369" t="s">
        <v>516</v>
      </c>
      <c r="D369" t="s">
        <v>51</v>
      </c>
      <c r="E369">
        <v>26.0</v>
      </c>
      <c r="F369">
        <v>325907.0</v>
      </c>
      <c r="G369">
        <v>5.0</v>
      </c>
      <c r="H369">
        <v>63.0</v>
      </c>
      <c r="I369" s="144">
        <v>36.3907</v>
      </c>
    </row>
    <row r="370" ht="15.75" customHeight="1">
      <c r="A370">
        <v>369.0</v>
      </c>
      <c r="B370" t="s">
        <v>445</v>
      </c>
      <c r="C370" t="s">
        <v>231</v>
      </c>
      <c r="D370" t="s">
        <v>33</v>
      </c>
      <c r="E370">
        <v>27784.0</v>
      </c>
      <c r="F370">
        <v>325907.0</v>
      </c>
      <c r="G370">
        <v>19.0</v>
      </c>
      <c r="H370">
        <v>19.0</v>
      </c>
      <c r="I370" s="144">
        <v>19.0</v>
      </c>
    </row>
    <row r="371" ht="15.75" customHeight="1">
      <c r="A371">
        <v>370.0</v>
      </c>
      <c r="B371" t="s">
        <v>445</v>
      </c>
      <c r="C371" t="s">
        <v>234</v>
      </c>
      <c r="D371" t="s">
        <v>33</v>
      </c>
      <c r="E371">
        <v>22613.0</v>
      </c>
      <c r="F371">
        <v>325847.0</v>
      </c>
      <c r="G371">
        <v>19.0</v>
      </c>
      <c r="H371">
        <v>19.0</v>
      </c>
      <c r="I371" s="144">
        <v>19.0</v>
      </c>
    </row>
    <row r="372" ht="15.75" customHeight="1">
      <c r="A372">
        <v>371.0</v>
      </c>
      <c r="B372" t="s">
        <v>473</v>
      </c>
      <c r="C372" t="s">
        <v>900</v>
      </c>
      <c r="D372" t="s">
        <v>19</v>
      </c>
      <c r="E372">
        <v>1616866.0</v>
      </c>
      <c r="F372">
        <v>1616866.0</v>
      </c>
      <c r="G372">
        <v>1.0</v>
      </c>
      <c r="H372">
        <v>7.0</v>
      </c>
      <c r="I372" s="144">
        <v>6.313</v>
      </c>
    </row>
    <row r="373" ht="15.75" customHeight="1">
      <c r="A373">
        <v>372.0</v>
      </c>
      <c r="B373" t="s">
        <v>473</v>
      </c>
      <c r="C373" t="s">
        <v>287</v>
      </c>
      <c r="D373" t="s">
        <v>19</v>
      </c>
      <c r="E373">
        <v>1568286.0</v>
      </c>
      <c r="F373">
        <v>1616866.0</v>
      </c>
      <c r="G373">
        <v>1.0</v>
      </c>
      <c r="H373">
        <v>7.0</v>
      </c>
      <c r="I373" s="144">
        <v>6.313</v>
      </c>
    </row>
    <row r="374" ht="15.75" customHeight="1">
      <c r="A374">
        <v>373.0</v>
      </c>
      <c r="B374" t="s">
        <v>473</v>
      </c>
      <c r="C374" t="s">
        <v>951</v>
      </c>
      <c r="D374" t="s">
        <v>19</v>
      </c>
      <c r="E374">
        <v>825.0</v>
      </c>
      <c r="F374">
        <v>1616866.0</v>
      </c>
      <c r="G374">
        <v>1.0</v>
      </c>
      <c r="H374">
        <v>3.0</v>
      </c>
      <c r="I374" s="144">
        <v>2.9092</v>
      </c>
    </row>
    <row r="375" ht="15.75" customHeight="1">
      <c r="A375">
        <v>374.0</v>
      </c>
      <c r="B375" t="s">
        <v>473</v>
      </c>
      <c r="C375" t="s">
        <v>905</v>
      </c>
      <c r="D375" t="s">
        <v>116</v>
      </c>
      <c r="E375">
        <v>3971.0</v>
      </c>
      <c r="F375">
        <v>1616463.0</v>
      </c>
      <c r="G375">
        <v>6.0</v>
      </c>
      <c r="H375">
        <v>9.0</v>
      </c>
      <c r="I375" s="144">
        <v>6.0031</v>
      </c>
    </row>
    <row r="376" ht="15.75" customHeight="1">
      <c r="A376">
        <v>375.0</v>
      </c>
      <c r="B376" t="s">
        <v>473</v>
      </c>
      <c r="C376" t="s">
        <v>328</v>
      </c>
      <c r="D376" t="s">
        <v>33</v>
      </c>
      <c r="E376">
        <v>6686.0</v>
      </c>
      <c r="F376">
        <v>241695.0</v>
      </c>
      <c r="G376">
        <v>19.0</v>
      </c>
      <c r="H376">
        <v>19.0</v>
      </c>
      <c r="I376" s="144">
        <v>19.0</v>
      </c>
    </row>
    <row r="377" ht="15.75" customHeight="1">
      <c r="A377">
        <v>376.0</v>
      </c>
      <c r="B377" t="s">
        <v>473</v>
      </c>
      <c r="C377" t="s">
        <v>330</v>
      </c>
      <c r="D377" t="s">
        <v>33</v>
      </c>
      <c r="E377">
        <v>5960.0</v>
      </c>
      <c r="F377">
        <v>181627.0</v>
      </c>
      <c r="G377">
        <v>19.0</v>
      </c>
      <c r="H377">
        <v>19.0</v>
      </c>
      <c r="I377" s="144">
        <v>19.0</v>
      </c>
    </row>
    <row r="378" ht="15.75" customHeight="1">
      <c r="A378">
        <v>377.0</v>
      </c>
      <c r="B378" t="s">
        <v>473</v>
      </c>
      <c r="C378" t="s">
        <v>374</v>
      </c>
      <c r="D378" t="s">
        <v>51</v>
      </c>
      <c r="E378">
        <v>1872.0</v>
      </c>
      <c r="F378">
        <v>1433098.0</v>
      </c>
      <c r="G378">
        <v>1.0</v>
      </c>
      <c r="H378">
        <v>183.0</v>
      </c>
      <c r="I378" s="144">
        <v>24.1772</v>
      </c>
    </row>
    <row r="379" ht="15.75" customHeight="1">
      <c r="A379">
        <v>378.0</v>
      </c>
      <c r="B379" t="s">
        <v>473</v>
      </c>
      <c r="C379" t="s">
        <v>229</v>
      </c>
      <c r="D379" t="s">
        <v>51</v>
      </c>
      <c r="E379">
        <v>180.0</v>
      </c>
      <c r="F379">
        <v>1616866.0</v>
      </c>
      <c r="G379">
        <v>2.0</v>
      </c>
      <c r="H379">
        <v>11.0</v>
      </c>
      <c r="I379" s="144">
        <v>4.6742</v>
      </c>
    </row>
    <row r="380" ht="15.75" customHeight="1">
      <c r="A380">
        <v>379.0</v>
      </c>
      <c r="B380" t="s">
        <v>473</v>
      </c>
      <c r="C380" t="s">
        <v>231</v>
      </c>
      <c r="D380" t="s">
        <v>33</v>
      </c>
      <c r="E380">
        <v>63277.0</v>
      </c>
      <c r="F380">
        <v>1616866.0</v>
      </c>
      <c r="G380">
        <v>19.0</v>
      </c>
      <c r="H380">
        <v>19.0</v>
      </c>
      <c r="I380" s="144">
        <v>19.0</v>
      </c>
    </row>
    <row r="381" ht="15.75" customHeight="1">
      <c r="A381">
        <v>380.0</v>
      </c>
      <c r="B381" t="s">
        <v>473</v>
      </c>
      <c r="C381" t="s">
        <v>150</v>
      </c>
      <c r="D381" t="s">
        <v>51</v>
      </c>
      <c r="E381">
        <v>157.0</v>
      </c>
      <c r="F381">
        <v>1616866.0</v>
      </c>
      <c r="G381">
        <v>2.0</v>
      </c>
      <c r="H381">
        <v>11.0</v>
      </c>
      <c r="I381" s="144">
        <v>4.704</v>
      </c>
    </row>
    <row r="382" ht="15.75" customHeight="1">
      <c r="A382">
        <v>381.0</v>
      </c>
      <c r="B382" t="s">
        <v>473</v>
      </c>
      <c r="C382" t="s">
        <v>234</v>
      </c>
      <c r="D382" t="s">
        <v>33</v>
      </c>
      <c r="E382">
        <v>190565.0</v>
      </c>
      <c r="F382">
        <v>1615195.0</v>
      </c>
      <c r="G382">
        <v>19.0</v>
      </c>
      <c r="H382">
        <v>19.0</v>
      </c>
      <c r="I382" s="144">
        <v>19.0</v>
      </c>
    </row>
    <row r="383" ht="15.75" customHeight="1">
      <c r="A383">
        <v>382.0</v>
      </c>
      <c r="B383" t="s">
        <v>473</v>
      </c>
      <c r="C383" t="s">
        <v>968</v>
      </c>
      <c r="D383" t="s">
        <v>51</v>
      </c>
      <c r="E383">
        <v>26614.0</v>
      </c>
      <c r="F383">
        <v>27018.0</v>
      </c>
      <c r="G383">
        <v>13.0</v>
      </c>
      <c r="H383">
        <v>16.0</v>
      </c>
      <c r="I383" s="144">
        <v>15.8749</v>
      </c>
    </row>
    <row r="384" ht="15.75" customHeight="1">
      <c r="A384">
        <v>383.0</v>
      </c>
      <c r="B384" t="s">
        <v>473</v>
      </c>
      <c r="C384" t="s">
        <v>974</v>
      </c>
      <c r="D384" t="s">
        <v>51</v>
      </c>
      <c r="E384">
        <v>26589.0</v>
      </c>
      <c r="F384">
        <v>27018.0</v>
      </c>
      <c r="G384">
        <v>12.0</v>
      </c>
      <c r="H384">
        <v>15.0</v>
      </c>
      <c r="I384" s="144">
        <v>14.9073</v>
      </c>
    </row>
    <row r="385" ht="15.75" customHeight="1">
      <c r="A385">
        <v>384.0</v>
      </c>
      <c r="B385" t="s">
        <v>473</v>
      </c>
      <c r="C385" t="s">
        <v>978</v>
      </c>
      <c r="D385" t="s">
        <v>116</v>
      </c>
      <c r="E385">
        <v>20962.0</v>
      </c>
      <c r="F385">
        <v>26459.0</v>
      </c>
      <c r="G385">
        <v>11.0</v>
      </c>
      <c r="H385">
        <v>11.0</v>
      </c>
      <c r="I385" s="144">
        <v>11.0</v>
      </c>
    </row>
    <row r="386" ht="15.75" customHeight="1">
      <c r="A386">
        <v>385.0</v>
      </c>
      <c r="B386" t="s">
        <v>473</v>
      </c>
      <c r="C386" t="s">
        <v>983</v>
      </c>
      <c r="D386" t="s">
        <v>116</v>
      </c>
      <c r="E386">
        <v>19018.0</v>
      </c>
      <c r="F386">
        <v>26459.0</v>
      </c>
      <c r="G386">
        <v>11.0</v>
      </c>
      <c r="H386">
        <v>11.0</v>
      </c>
      <c r="I386" s="144">
        <v>11.0</v>
      </c>
    </row>
    <row r="387" ht="15.75" customHeight="1">
      <c r="A387">
        <v>386.0</v>
      </c>
      <c r="B387" t="s">
        <v>485</v>
      </c>
      <c r="C387" t="s">
        <v>987</v>
      </c>
      <c r="D387" t="s">
        <v>19</v>
      </c>
      <c r="E387">
        <v>5213.0</v>
      </c>
      <c r="F387">
        <v>5213.0</v>
      </c>
      <c r="G387">
        <v>1.0</v>
      </c>
      <c r="H387">
        <v>4.0</v>
      </c>
      <c r="I387" s="144">
        <v>3.789</v>
      </c>
    </row>
    <row r="388" ht="15.75" customHeight="1">
      <c r="A388">
        <v>387.0</v>
      </c>
      <c r="B388" t="s">
        <v>485</v>
      </c>
      <c r="C388" t="s">
        <v>287</v>
      </c>
      <c r="D388" t="s">
        <v>19</v>
      </c>
      <c r="E388">
        <v>4896.0</v>
      </c>
      <c r="F388">
        <v>5213.0</v>
      </c>
      <c r="G388">
        <v>6.0</v>
      </c>
      <c r="H388">
        <v>7.0</v>
      </c>
      <c r="I388" s="144">
        <v>6.9998</v>
      </c>
    </row>
    <row r="389" ht="15.75" customHeight="1">
      <c r="A389">
        <v>388.0</v>
      </c>
      <c r="B389" t="s">
        <v>485</v>
      </c>
      <c r="C389" t="s">
        <v>289</v>
      </c>
      <c r="D389" t="s">
        <v>19</v>
      </c>
      <c r="E389">
        <v>4840.0</v>
      </c>
      <c r="F389">
        <v>5213.0</v>
      </c>
      <c r="G389">
        <v>2.0</v>
      </c>
      <c r="H389">
        <v>7.0</v>
      </c>
      <c r="I389" s="144">
        <v>5.8408</v>
      </c>
    </row>
    <row r="390" ht="15.75" customHeight="1">
      <c r="A390">
        <v>389.0</v>
      </c>
      <c r="B390" t="s">
        <v>485</v>
      </c>
      <c r="C390" t="s">
        <v>231</v>
      </c>
      <c r="D390" t="s">
        <v>33</v>
      </c>
      <c r="E390">
        <v>276.0</v>
      </c>
      <c r="F390">
        <v>5212.0</v>
      </c>
      <c r="G390">
        <v>19.0</v>
      </c>
      <c r="H390">
        <v>19.0</v>
      </c>
      <c r="I390" s="144">
        <v>19.0</v>
      </c>
    </row>
    <row r="391" ht="15.75" customHeight="1">
      <c r="A391">
        <v>390.0</v>
      </c>
      <c r="B391" t="s">
        <v>485</v>
      </c>
      <c r="C391" t="s">
        <v>234</v>
      </c>
      <c r="D391" t="s">
        <v>33</v>
      </c>
      <c r="E391">
        <v>276.0</v>
      </c>
      <c r="F391">
        <v>5212.0</v>
      </c>
      <c r="G391">
        <v>19.0</v>
      </c>
      <c r="H391">
        <v>19.0</v>
      </c>
      <c r="I391" s="144">
        <v>19.0</v>
      </c>
    </row>
    <row r="392" ht="15.75" customHeight="1">
      <c r="A392">
        <v>391.0</v>
      </c>
      <c r="B392" t="s">
        <v>525</v>
      </c>
      <c r="C392" t="s">
        <v>335</v>
      </c>
      <c r="D392" t="s">
        <v>19</v>
      </c>
      <c r="E392">
        <v>973.0</v>
      </c>
      <c r="F392">
        <v>973.0</v>
      </c>
      <c r="G392">
        <v>3.0</v>
      </c>
      <c r="H392">
        <v>7.0</v>
      </c>
      <c r="I392" s="144">
        <v>6.3083</v>
      </c>
    </row>
    <row r="393" ht="15.75" customHeight="1">
      <c r="A393">
        <v>392.0</v>
      </c>
      <c r="B393" t="s">
        <v>525</v>
      </c>
      <c r="C393" t="s">
        <v>997</v>
      </c>
      <c r="D393" t="s">
        <v>51</v>
      </c>
      <c r="E393">
        <v>207.0</v>
      </c>
      <c r="F393">
        <v>973.0</v>
      </c>
      <c r="G393">
        <v>1.0</v>
      </c>
      <c r="H393">
        <v>46.0</v>
      </c>
      <c r="I393" s="144">
        <v>3.1891</v>
      </c>
    </row>
    <row r="394" ht="15.75" customHeight="1">
      <c r="A394">
        <v>393.0</v>
      </c>
      <c r="B394" t="s">
        <v>525</v>
      </c>
      <c r="C394" t="s">
        <v>1001</v>
      </c>
      <c r="D394" t="s">
        <v>51</v>
      </c>
      <c r="E394">
        <v>700.0</v>
      </c>
      <c r="F394">
        <v>973.0</v>
      </c>
      <c r="G394">
        <v>3.0</v>
      </c>
      <c r="H394">
        <v>39.0</v>
      </c>
      <c r="I394" s="144">
        <v>11.8314</v>
      </c>
    </row>
    <row r="395" ht="15.75" customHeight="1">
      <c r="A395">
        <v>394.0</v>
      </c>
      <c r="B395" t="s">
        <v>525</v>
      </c>
      <c r="C395" t="s">
        <v>1006</v>
      </c>
      <c r="D395" t="s">
        <v>33</v>
      </c>
      <c r="E395">
        <v>86.0</v>
      </c>
      <c r="F395">
        <v>95.0</v>
      </c>
      <c r="G395">
        <v>19.0</v>
      </c>
      <c r="H395">
        <v>19.0</v>
      </c>
      <c r="I395" s="144">
        <v>19.0</v>
      </c>
    </row>
    <row r="396" ht="15.75" customHeight="1">
      <c r="A396">
        <v>395.0</v>
      </c>
      <c r="B396" t="s">
        <v>525</v>
      </c>
      <c r="C396" t="s">
        <v>1008</v>
      </c>
      <c r="D396" t="s">
        <v>33</v>
      </c>
      <c r="E396">
        <v>383.0</v>
      </c>
      <c r="F396">
        <v>509.0</v>
      </c>
      <c r="G396">
        <v>19.0</v>
      </c>
      <c r="H396">
        <v>19.0</v>
      </c>
      <c r="I396" s="144">
        <v>19.0</v>
      </c>
    </row>
    <row r="397" ht="15.75" customHeight="1">
      <c r="A397">
        <v>396.0</v>
      </c>
      <c r="B397" t="s">
        <v>528</v>
      </c>
      <c r="C397" t="s">
        <v>825</v>
      </c>
      <c r="D397" t="s">
        <v>51</v>
      </c>
      <c r="E397">
        <v>380.0</v>
      </c>
      <c r="F397">
        <v>380.0</v>
      </c>
      <c r="G397">
        <v>1.0</v>
      </c>
      <c r="H397">
        <v>15.0</v>
      </c>
      <c r="I397" s="144">
        <v>3.6105</v>
      </c>
    </row>
    <row r="398" ht="15.75" customHeight="1">
      <c r="A398">
        <v>397.0</v>
      </c>
      <c r="B398" t="s">
        <v>528</v>
      </c>
      <c r="C398" t="s">
        <v>1017</v>
      </c>
      <c r="D398" t="s">
        <v>51</v>
      </c>
      <c r="E398">
        <v>116.0</v>
      </c>
      <c r="F398">
        <v>379.0</v>
      </c>
      <c r="G398">
        <v>5.0</v>
      </c>
      <c r="H398">
        <v>42.0</v>
      </c>
      <c r="I398" s="144">
        <v>14.9842</v>
      </c>
    </row>
    <row r="399" ht="15.75" customHeight="1">
      <c r="A399">
        <v>398.0</v>
      </c>
      <c r="B399" t="s">
        <v>528</v>
      </c>
      <c r="C399" t="s">
        <v>1022</v>
      </c>
      <c r="D399" t="s">
        <v>51</v>
      </c>
      <c r="E399">
        <v>244.0</v>
      </c>
      <c r="F399">
        <v>379.0</v>
      </c>
      <c r="G399">
        <v>5.0</v>
      </c>
      <c r="H399">
        <v>46.0</v>
      </c>
      <c r="I399" s="144">
        <v>21.7599</v>
      </c>
    </row>
    <row r="400" ht="15.75" customHeight="1">
      <c r="I400" s="144"/>
      <c r="K400" t="str">
        <f t="shared" ref="K400:K1501" si="2">vlookup(C400,#REF!,2,false)</f>
        <v>#REF!</v>
      </c>
    </row>
    <row r="401" ht="15.75" customHeight="1">
      <c r="I401" s="144"/>
      <c r="K401" t="str">
        <f t="shared" si="2"/>
        <v>#REF!</v>
      </c>
    </row>
    <row r="402" ht="15.75" customHeight="1">
      <c r="I402" s="144"/>
      <c r="K402" t="str">
        <f t="shared" si="2"/>
        <v>#REF!</v>
      </c>
    </row>
    <row r="403" ht="15.75" customHeight="1">
      <c r="I403" s="144"/>
      <c r="K403" t="str">
        <f t="shared" si="2"/>
        <v>#REF!</v>
      </c>
    </row>
    <row r="404" ht="15.75" customHeight="1">
      <c r="I404" s="144"/>
      <c r="K404" t="str">
        <f t="shared" si="2"/>
        <v>#REF!</v>
      </c>
    </row>
    <row r="405" ht="15.75" customHeight="1">
      <c r="I405" s="144"/>
      <c r="K405" t="str">
        <f t="shared" si="2"/>
        <v>#REF!</v>
      </c>
    </row>
    <row r="406" ht="15.75" customHeight="1">
      <c r="I406" s="144"/>
      <c r="K406" t="str">
        <f t="shared" si="2"/>
        <v>#REF!</v>
      </c>
    </row>
    <row r="407" ht="15.75" customHeight="1">
      <c r="I407" s="144"/>
      <c r="K407" t="str">
        <f t="shared" si="2"/>
        <v>#REF!</v>
      </c>
    </row>
    <row r="408" ht="15.75" customHeight="1">
      <c r="I408" s="144"/>
      <c r="K408" t="str">
        <f t="shared" si="2"/>
        <v>#REF!</v>
      </c>
    </row>
    <row r="409" ht="15.75" customHeight="1">
      <c r="I409" s="144"/>
      <c r="K409" t="str">
        <f t="shared" si="2"/>
        <v>#REF!</v>
      </c>
    </row>
    <row r="410" ht="15.75" customHeight="1">
      <c r="I410" s="144"/>
      <c r="K410" t="str">
        <f t="shared" si="2"/>
        <v>#REF!</v>
      </c>
    </row>
    <row r="411" ht="15.75" customHeight="1">
      <c r="I411" s="144"/>
      <c r="K411" t="str">
        <f t="shared" si="2"/>
        <v>#REF!</v>
      </c>
    </row>
    <row r="412" ht="15.75" customHeight="1">
      <c r="I412" s="144"/>
      <c r="K412" t="str">
        <f t="shared" si="2"/>
        <v>#REF!</v>
      </c>
    </row>
    <row r="413" ht="15.75" customHeight="1">
      <c r="I413" s="144"/>
      <c r="K413" t="str">
        <f t="shared" si="2"/>
        <v>#REF!</v>
      </c>
    </row>
    <row r="414" ht="15.75" customHeight="1">
      <c r="I414" s="144"/>
      <c r="K414" t="str">
        <f t="shared" si="2"/>
        <v>#REF!</v>
      </c>
    </row>
    <row r="415" ht="15.75" customHeight="1">
      <c r="I415" s="144"/>
      <c r="K415" t="str">
        <f t="shared" si="2"/>
        <v>#REF!</v>
      </c>
    </row>
    <row r="416" ht="15.75" customHeight="1">
      <c r="I416" s="144"/>
      <c r="K416" t="str">
        <f t="shared" si="2"/>
        <v>#REF!</v>
      </c>
    </row>
    <row r="417" ht="15.75" customHeight="1">
      <c r="I417" s="144"/>
      <c r="K417" t="str">
        <f t="shared" si="2"/>
        <v>#REF!</v>
      </c>
    </row>
    <row r="418" ht="15.75" customHeight="1">
      <c r="I418" s="144"/>
      <c r="K418" t="str">
        <f t="shared" si="2"/>
        <v>#REF!</v>
      </c>
    </row>
    <row r="419" ht="15.75" customHeight="1">
      <c r="I419" s="144"/>
      <c r="K419" t="str">
        <f t="shared" si="2"/>
        <v>#REF!</v>
      </c>
    </row>
    <row r="420" ht="15.75" customHeight="1">
      <c r="I420" s="144"/>
      <c r="K420" t="str">
        <f t="shared" si="2"/>
        <v>#REF!</v>
      </c>
    </row>
    <row r="421" ht="15.75" customHeight="1">
      <c r="I421" s="144"/>
      <c r="K421" t="str">
        <f t="shared" si="2"/>
        <v>#REF!</v>
      </c>
    </row>
    <row r="422" ht="15.75" customHeight="1">
      <c r="I422" s="144"/>
      <c r="K422" t="str">
        <f t="shared" si="2"/>
        <v>#REF!</v>
      </c>
    </row>
    <row r="423" ht="15.75" customHeight="1">
      <c r="I423" s="144"/>
      <c r="K423" t="str">
        <f t="shared" si="2"/>
        <v>#REF!</v>
      </c>
    </row>
    <row r="424" ht="15.75" customHeight="1">
      <c r="I424" s="144"/>
      <c r="K424" t="str">
        <f t="shared" si="2"/>
        <v>#REF!</v>
      </c>
    </row>
    <row r="425" ht="15.75" customHeight="1">
      <c r="I425" s="144"/>
      <c r="K425" t="str">
        <f t="shared" si="2"/>
        <v>#REF!</v>
      </c>
    </row>
    <row r="426" ht="15.75" customHeight="1">
      <c r="I426" s="144"/>
      <c r="K426" t="str">
        <f t="shared" si="2"/>
        <v>#REF!</v>
      </c>
    </row>
    <row r="427" ht="15.75" customHeight="1">
      <c r="I427" s="144"/>
      <c r="K427" t="str">
        <f t="shared" si="2"/>
        <v>#REF!</v>
      </c>
    </row>
    <row r="428" ht="15.75" customHeight="1">
      <c r="I428" s="144"/>
      <c r="K428" t="str">
        <f t="shared" si="2"/>
        <v>#REF!</v>
      </c>
    </row>
    <row r="429" ht="15.75" customHeight="1">
      <c r="I429" s="144"/>
      <c r="K429" t="str">
        <f t="shared" si="2"/>
        <v>#REF!</v>
      </c>
    </row>
    <row r="430" ht="15.75" customHeight="1">
      <c r="I430" s="144"/>
      <c r="K430" t="str">
        <f t="shared" si="2"/>
        <v>#REF!</v>
      </c>
    </row>
    <row r="431" ht="15.75" customHeight="1">
      <c r="I431" s="144"/>
      <c r="K431" t="str">
        <f t="shared" si="2"/>
        <v>#REF!</v>
      </c>
    </row>
    <row r="432" ht="15.75" customHeight="1">
      <c r="I432" s="144"/>
      <c r="K432" t="str">
        <f t="shared" si="2"/>
        <v>#REF!</v>
      </c>
    </row>
    <row r="433" ht="15.75" customHeight="1">
      <c r="I433" s="144"/>
      <c r="K433" t="str">
        <f t="shared" si="2"/>
        <v>#REF!</v>
      </c>
    </row>
    <row r="434" ht="15.75" customHeight="1">
      <c r="I434" s="144"/>
      <c r="K434" t="str">
        <f t="shared" si="2"/>
        <v>#REF!</v>
      </c>
    </row>
    <row r="435" ht="15.75" customHeight="1">
      <c r="I435" s="144"/>
      <c r="K435" t="str">
        <f t="shared" si="2"/>
        <v>#REF!</v>
      </c>
    </row>
    <row r="436" ht="15.75" customHeight="1">
      <c r="I436" s="144"/>
      <c r="K436" t="str">
        <f t="shared" si="2"/>
        <v>#REF!</v>
      </c>
    </row>
    <row r="437" ht="15.75" customHeight="1">
      <c r="I437" s="144"/>
      <c r="K437" t="str">
        <f t="shared" si="2"/>
        <v>#REF!</v>
      </c>
    </row>
    <row r="438" ht="15.75" customHeight="1">
      <c r="I438" s="144"/>
      <c r="K438" t="str">
        <f t="shared" si="2"/>
        <v>#REF!</v>
      </c>
    </row>
    <row r="439" ht="15.75" customHeight="1">
      <c r="I439" s="144"/>
      <c r="K439" t="str">
        <f t="shared" si="2"/>
        <v>#REF!</v>
      </c>
    </row>
    <row r="440" ht="15.75" customHeight="1">
      <c r="I440" s="144"/>
      <c r="K440" t="str">
        <f t="shared" si="2"/>
        <v>#REF!</v>
      </c>
    </row>
    <row r="441" ht="15.75" customHeight="1">
      <c r="I441" s="144"/>
      <c r="K441" t="str">
        <f t="shared" si="2"/>
        <v>#REF!</v>
      </c>
    </row>
    <row r="442" ht="15.75" customHeight="1">
      <c r="I442" s="144"/>
      <c r="K442" t="str">
        <f t="shared" si="2"/>
        <v>#REF!</v>
      </c>
    </row>
    <row r="443" ht="15.75" customHeight="1">
      <c r="I443" s="144"/>
      <c r="K443" t="str">
        <f t="shared" si="2"/>
        <v>#REF!</v>
      </c>
    </row>
    <row r="444" ht="15.75" customHeight="1">
      <c r="I444" s="144"/>
      <c r="K444" t="str">
        <f t="shared" si="2"/>
        <v>#REF!</v>
      </c>
    </row>
    <row r="445" ht="15.75" customHeight="1">
      <c r="I445" s="144"/>
      <c r="K445" t="str">
        <f t="shared" si="2"/>
        <v>#REF!</v>
      </c>
    </row>
    <row r="446" ht="15.75" customHeight="1">
      <c r="I446" s="144"/>
      <c r="K446" t="str">
        <f t="shared" si="2"/>
        <v>#REF!</v>
      </c>
    </row>
    <row r="447" ht="15.75" customHeight="1">
      <c r="I447" s="144"/>
      <c r="K447" t="str">
        <f t="shared" si="2"/>
        <v>#REF!</v>
      </c>
    </row>
    <row r="448" ht="15.75" customHeight="1">
      <c r="I448" s="144"/>
      <c r="K448" t="str">
        <f t="shared" si="2"/>
        <v>#REF!</v>
      </c>
    </row>
    <row r="449" ht="15.75" customHeight="1">
      <c r="I449" s="144"/>
      <c r="K449" t="str">
        <f t="shared" si="2"/>
        <v>#REF!</v>
      </c>
    </row>
    <row r="450" ht="15.75" customHeight="1">
      <c r="I450" s="144"/>
      <c r="K450" t="str">
        <f t="shared" si="2"/>
        <v>#REF!</v>
      </c>
    </row>
    <row r="451" ht="15.75" customHeight="1">
      <c r="I451" s="144"/>
      <c r="K451" t="str">
        <f t="shared" si="2"/>
        <v>#REF!</v>
      </c>
    </row>
    <row r="452" ht="15.75" customHeight="1">
      <c r="I452" s="144"/>
      <c r="K452" t="str">
        <f t="shared" si="2"/>
        <v>#REF!</v>
      </c>
    </row>
    <row r="453" ht="15.75" customHeight="1">
      <c r="I453" s="144"/>
      <c r="K453" t="str">
        <f t="shared" si="2"/>
        <v>#REF!</v>
      </c>
    </row>
    <row r="454" ht="15.75" customHeight="1">
      <c r="I454" s="144"/>
      <c r="K454" t="str">
        <f t="shared" si="2"/>
        <v>#REF!</v>
      </c>
    </row>
    <row r="455" ht="15.75" customHeight="1">
      <c r="I455" s="144"/>
      <c r="K455" t="str">
        <f t="shared" si="2"/>
        <v>#REF!</v>
      </c>
    </row>
    <row r="456" ht="15.75" customHeight="1">
      <c r="I456" s="144"/>
      <c r="K456" t="str">
        <f t="shared" si="2"/>
        <v>#REF!</v>
      </c>
    </row>
    <row r="457" ht="15.75" customHeight="1">
      <c r="I457" s="144"/>
      <c r="K457" t="str">
        <f t="shared" si="2"/>
        <v>#REF!</v>
      </c>
    </row>
    <row r="458" ht="15.75" customHeight="1">
      <c r="I458" s="144"/>
      <c r="K458" t="str">
        <f t="shared" si="2"/>
        <v>#REF!</v>
      </c>
    </row>
    <row r="459" ht="15.75" customHeight="1">
      <c r="I459" s="144"/>
      <c r="K459" t="str">
        <f t="shared" si="2"/>
        <v>#REF!</v>
      </c>
    </row>
    <row r="460" ht="15.75" customHeight="1">
      <c r="I460" s="144"/>
      <c r="K460" t="str">
        <f t="shared" si="2"/>
        <v>#REF!</v>
      </c>
    </row>
    <row r="461" ht="15.75" customHeight="1">
      <c r="I461" s="144"/>
      <c r="K461" t="str">
        <f t="shared" si="2"/>
        <v>#REF!</v>
      </c>
    </row>
    <row r="462" ht="15.75" customHeight="1">
      <c r="I462" s="144"/>
      <c r="K462" t="str">
        <f t="shared" si="2"/>
        <v>#REF!</v>
      </c>
    </row>
    <row r="463" ht="15.75" customHeight="1">
      <c r="I463" s="144"/>
      <c r="K463" t="str">
        <f t="shared" si="2"/>
        <v>#REF!</v>
      </c>
    </row>
    <row r="464" ht="15.75" customHeight="1">
      <c r="I464" s="144"/>
      <c r="K464" t="str">
        <f t="shared" si="2"/>
        <v>#REF!</v>
      </c>
    </row>
    <row r="465" ht="15.75" customHeight="1">
      <c r="I465" s="144"/>
      <c r="K465" t="str">
        <f t="shared" si="2"/>
        <v>#REF!</v>
      </c>
    </row>
    <row r="466" ht="15.75" customHeight="1">
      <c r="I466" s="144"/>
      <c r="K466" t="str">
        <f t="shared" si="2"/>
        <v>#REF!</v>
      </c>
    </row>
    <row r="467" ht="15.75" customHeight="1">
      <c r="I467" s="144"/>
      <c r="K467" t="str">
        <f t="shared" si="2"/>
        <v>#REF!</v>
      </c>
    </row>
    <row r="468" ht="15.75" customHeight="1">
      <c r="I468" s="144"/>
      <c r="K468" t="str">
        <f t="shared" si="2"/>
        <v>#REF!</v>
      </c>
    </row>
    <row r="469" ht="15.75" customHeight="1">
      <c r="I469" s="144"/>
      <c r="K469" t="str">
        <f t="shared" si="2"/>
        <v>#REF!</v>
      </c>
    </row>
    <row r="470" ht="15.75" customHeight="1">
      <c r="I470" s="144"/>
      <c r="K470" t="str">
        <f t="shared" si="2"/>
        <v>#REF!</v>
      </c>
    </row>
    <row r="471" ht="15.75" customHeight="1">
      <c r="I471" s="144"/>
      <c r="K471" t="str">
        <f t="shared" si="2"/>
        <v>#REF!</v>
      </c>
    </row>
    <row r="472" ht="15.75" customHeight="1">
      <c r="I472" s="144"/>
      <c r="K472" t="str">
        <f t="shared" si="2"/>
        <v>#REF!</v>
      </c>
    </row>
    <row r="473" ht="15.75" customHeight="1">
      <c r="I473" s="144"/>
      <c r="K473" t="str">
        <f t="shared" si="2"/>
        <v>#REF!</v>
      </c>
    </row>
    <row r="474" ht="15.75" customHeight="1">
      <c r="I474" s="144"/>
      <c r="K474" t="str">
        <f t="shared" si="2"/>
        <v>#REF!</v>
      </c>
    </row>
    <row r="475" ht="15.75" customHeight="1">
      <c r="I475" s="144"/>
      <c r="K475" t="str">
        <f t="shared" si="2"/>
        <v>#REF!</v>
      </c>
    </row>
    <row r="476" ht="15.75" customHeight="1">
      <c r="I476" s="144"/>
      <c r="K476" t="str">
        <f t="shared" si="2"/>
        <v>#REF!</v>
      </c>
    </row>
    <row r="477" ht="15.75" customHeight="1">
      <c r="I477" s="144"/>
      <c r="K477" t="str">
        <f t="shared" si="2"/>
        <v>#REF!</v>
      </c>
    </row>
    <row r="478" ht="15.75" customHeight="1">
      <c r="I478" s="144"/>
      <c r="K478" t="str">
        <f t="shared" si="2"/>
        <v>#REF!</v>
      </c>
    </row>
    <row r="479" ht="15.75" customHeight="1">
      <c r="I479" s="144"/>
      <c r="K479" t="str">
        <f t="shared" si="2"/>
        <v>#REF!</v>
      </c>
    </row>
    <row r="480" ht="15.75" customHeight="1">
      <c r="I480" s="144"/>
      <c r="K480" t="str">
        <f t="shared" si="2"/>
        <v>#REF!</v>
      </c>
    </row>
    <row r="481" ht="15.75" customHeight="1">
      <c r="I481" s="144"/>
      <c r="K481" t="str">
        <f t="shared" si="2"/>
        <v>#REF!</v>
      </c>
    </row>
    <row r="482" ht="15.75" customHeight="1">
      <c r="I482" s="144"/>
      <c r="K482" t="str">
        <f t="shared" si="2"/>
        <v>#REF!</v>
      </c>
    </row>
    <row r="483" ht="15.75" customHeight="1">
      <c r="I483" s="144"/>
      <c r="K483" t="str">
        <f t="shared" si="2"/>
        <v>#REF!</v>
      </c>
    </row>
    <row r="484" ht="15.75" customHeight="1">
      <c r="I484" s="144"/>
      <c r="K484" t="str">
        <f t="shared" si="2"/>
        <v>#REF!</v>
      </c>
    </row>
    <row r="485" ht="15.75" customHeight="1">
      <c r="I485" s="144"/>
      <c r="K485" t="str">
        <f t="shared" si="2"/>
        <v>#REF!</v>
      </c>
    </row>
    <row r="486" ht="15.75" customHeight="1">
      <c r="I486" s="144"/>
      <c r="K486" t="str">
        <f t="shared" si="2"/>
        <v>#REF!</v>
      </c>
    </row>
    <row r="487" ht="15.75" customHeight="1">
      <c r="I487" s="144"/>
      <c r="K487" t="str">
        <f t="shared" si="2"/>
        <v>#REF!</v>
      </c>
    </row>
    <row r="488" ht="15.75" customHeight="1">
      <c r="I488" s="144"/>
      <c r="K488" t="str">
        <f t="shared" si="2"/>
        <v>#REF!</v>
      </c>
    </row>
    <row r="489" ht="15.75" customHeight="1">
      <c r="I489" s="144"/>
      <c r="K489" t="str">
        <f t="shared" si="2"/>
        <v>#REF!</v>
      </c>
    </row>
    <row r="490" ht="15.75" customHeight="1">
      <c r="I490" s="144"/>
      <c r="K490" t="str">
        <f t="shared" si="2"/>
        <v>#REF!</v>
      </c>
    </row>
    <row r="491" ht="15.75" customHeight="1">
      <c r="I491" s="144"/>
      <c r="K491" t="str">
        <f t="shared" si="2"/>
        <v>#REF!</v>
      </c>
    </row>
    <row r="492" ht="15.75" customHeight="1">
      <c r="I492" s="144"/>
      <c r="K492" t="str">
        <f t="shared" si="2"/>
        <v>#REF!</v>
      </c>
    </row>
    <row r="493" ht="15.75" customHeight="1">
      <c r="I493" s="144"/>
      <c r="K493" t="str">
        <f t="shared" si="2"/>
        <v>#REF!</v>
      </c>
    </row>
    <row r="494" ht="15.75" customHeight="1">
      <c r="I494" s="144"/>
      <c r="K494" t="str">
        <f t="shared" si="2"/>
        <v>#REF!</v>
      </c>
    </row>
    <row r="495" ht="15.75" customHeight="1">
      <c r="I495" s="144"/>
      <c r="K495" t="str">
        <f t="shared" si="2"/>
        <v>#REF!</v>
      </c>
    </row>
    <row r="496" ht="15.75" customHeight="1">
      <c r="I496" s="144"/>
      <c r="K496" t="str">
        <f t="shared" si="2"/>
        <v>#REF!</v>
      </c>
    </row>
    <row r="497" ht="15.75" customHeight="1">
      <c r="I497" s="144"/>
      <c r="K497" t="str">
        <f t="shared" si="2"/>
        <v>#REF!</v>
      </c>
    </row>
    <row r="498" ht="15.75" customHeight="1">
      <c r="I498" s="144"/>
      <c r="K498" t="str">
        <f t="shared" si="2"/>
        <v>#REF!</v>
      </c>
    </row>
    <row r="499" ht="15.75" customHeight="1">
      <c r="I499" s="144"/>
      <c r="K499" t="str">
        <f t="shared" si="2"/>
        <v>#REF!</v>
      </c>
    </row>
    <row r="500" ht="15.75" customHeight="1">
      <c r="I500" s="144"/>
      <c r="K500" t="str">
        <f t="shared" si="2"/>
        <v>#REF!</v>
      </c>
    </row>
    <row r="501" ht="15.75" customHeight="1">
      <c r="I501" s="144"/>
      <c r="K501" t="str">
        <f t="shared" si="2"/>
        <v>#REF!</v>
      </c>
    </row>
    <row r="502" ht="15.75" customHeight="1">
      <c r="I502" s="144"/>
      <c r="K502" t="str">
        <f t="shared" si="2"/>
        <v>#REF!</v>
      </c>
    </row>
    <row r="503" ht="15.75" customHeight="1">
      <c r="I503" s="144"/>
      <c r="K503" t="str">
        <f t="shared" si="2"/>
        <v>#REF!</v>
      </c>
    </row>
    <row r="504" ht="15.75" customHeight="1">
      <c r="I504" s="144"/>
      <c r="K504" t="str">
        <f t="shared" si="2"/>
        <v>#REF!</v>
      </c>
    </row>
    <row r="505" ht="15.75" customHeight="1">
      <c r="I505" s="144"/>
      <c r="K505" t="str">
        <f t="shared" si="2"/>
        <v>#REF!</v>
      </c>
    </row>
    <row r="506" ht="15.75" customHeight="1">
      <c r="I506" s="144"/>
      <c r="K506" t="str">
        <f t="shared" si="2"/>
        <v>#REF!</v>
      </c>
    </row>
    <row r="507" ht="15.75" customHeight="1">
      <c r="I507" s="144"/>
      <c r="K507" t="str">
        <f t="shared" si="2"/>
        <v>#REF!</v>
      </c>
    </row>
    <row r="508" ht="15.75" customHeight="1">
      <c r="I508" s="144"/>
      <c r="K508" t="str">
        <f t="shared" si="2"/>
        <v>#REF!</v>
      </c>
    </row>
    <row r="509" ht="15.75" customHeight="1">
      <c r="I509" s="144"/>
      <c r="K509" t="str">
        <f t="shared" si="2"/>
        <v>#REF!</v>
      </c>
    </row>
    <row r="510" ht="15.75" customHeight="1">
      <c r="I510" s="144"/>
      <c r="K510" t="str">
        <f t="shared" si="2"/>
        <v>#REF!</v>
      </c>
    </row>
    <row r="511" ht="15.75" customHeight="1">
      <c r="I511" s="144"/>
      <c r="K511" t="str">
        <f t="shared" si="2"/>
        <v>#REF!</v>
      </c>
    </row>
    <row r="512" ht="15.75" customHeight="1">
      <c r="I512" s="144"/>
      <c r="K512" t="str">
        <f t="shared" si="2"/>
        <v>#REF!</v>
      </c>
    </row>
    <row r="513" ht="15.75" customHeight="1">
      <c r="I513" s="144"/>
      <c r="K513" t="str">
        <f t="shared" si="2"/>
        <v>#REF!</v>
      </c>
    </row>
    <row r="514" ht="15.75" customHeight="1">
      <c r="I514" s="144"/>
      <c r="K514" t="str">
        <f t="shared" si="2"/>
        <v>#REF!</v>
      </c>
    </row>
    <row r="515" ht="15.75" customHeight="1">
      <c r="I515" s="144"/>
      <c r="K515" t="str">
        <f t="shared" si="2"/>
        <v>#REF!</v>
      </c>
    </row>
    <row r="516" ht="15.75" customHeight="1">
      <c r="I516" s="144"/>
      <c r="K516" t="str">
        <f t="shared" si="2"/>
        <v>#REF!</v>
      </c>
    </row>
    <row r="517" ht="15.75" customHeight="1">
      <c r="I517" s="144"/>
      <c r="K517" t="str">
        <f t="shared" si="2"/>
        <v>#REF!</v>
      </c>
    </row>
    <row r="518" ht="15.75" customHeight="1">
      <c r="I518" s="144"/>
      <c r="K518" t="str">
        <f t="shared" si="2"/>
        <v>#REF!</v>
      </c>
    </row>
    <row r="519" ht="15.75" customHeight="1">
      <c r="I519" s="144"/>
      <c r="K519" t="str">
        <f t="shared" si="2"/>
        <v>#REF!</v>
      </c>
    </row>
    <row r="520" ht="15.75" customHeight="1">
      <c r="I520" s="144"/>
      <c r="K520" t="str">
        <f t="shared" si="2"/>
        <v>#REF!</v>
      </c>
    </row>
    <row r="521" ht="15.75" customHeight="1">
      <c r="I521" s="144"/>
      <c r="K521" t="str">
        <f t="shared" si="2"/>
        <v>#REF!</v>
      </c>
    </row>
    <row r="522" ht="15.75" customHeight="1">
      <c r="I522" s="144"/>
      <c r="K522" t="str">
        <f t="shared" si="2"/>
        <v>#REF!</v>
      </c>
    </row>
    <row r="523" ht="15.75" customHeight="1">
      <c r="I523" s="144"/>
      <c r="K523" t="str">
        <f t="shared" si="2"/>
        <v>#REF!</v>
      </c>
    </row>
    <row r="524" ht="15.75" customHeight="1">
      <c r="I524" s="144"/>
      <c r="K524" t="str">
        <f t="shared" si="2"/>
        <v>#REF!</v>
      </c>
    </row>
    <row r="525" ht="15.75" customHeight="1">
      <c r="I525" s="144"/>
      <c r="K525" t="str">
        <f t="shared" si="2"/>
        <v>#REF!</v>
      </c>
    </row>
    <row r="526" ht="15.75" customHeight="1">
      <c r="I526" s="144"/>
      <c r="K526" t="str">
        <f t="shared" si="2"/>
        <v>#REF!</v>
      </c>
    </row>
    <row r="527" ht="15.75" customHeight="1">
      <c r="I527" s="144"/>
      <c r="K527" t="str">
        <f t="shared" si="2"/>
        <v>#REF!</v>
      </c>
    </row>
    <row r="528" ht="15.75" customHeight="1">
      <c r="I528" s="144"/>
      <c r="K528" t="str">
        <f t="shared" si="2"/>
        <v>#REF!</v>
      </c>
    </row>
    <row r="529" ht="15.75" customHeight="1">
      <c r="I529" s="144"/>
      <c r="K529" t="str">
        <f t="shared" si="2"/>
        <v>#REF!</v>
      </c>
    </row>
    <row r="530" ht="15.75" customHeight="1">
      <c r="I530" s="144"/>
      <c r="K530" t="str">
        <f t="shared" si="2"/>
        <v>#REF!</v>
      </c>
    </row>
    <row r="531" ht="15.75" customHeight="1">
      <c r="I531" s="144"/>
      <c r="K531" t="str">
        <f t="shared" si="2"/>
        <v>#REF!</v>
      </c>
    </row>
    <row r="532" ht="15.75" customHeight="1">
      <c r="I532" s="144"/>
      <c r="K532" t="str">
        <f t="shared" si="2"/>
        <v>#REF!</v>
      </c>
    </row>
    <row r="533" ht="15.75" customHeight="1">
      <c r="I533" s="144"/>
      <c r="K533" t="str">
        <f t="shared" si="2"/>
        <v>#REF!</v>
      </c>
    </row>
    <row r="534" ht="15.75" customHeight="1">
      <c r="I534" s="144"/>
      <c r="K534" t="str">
        <f t="shared" si="2"/>
        <v>#REF!</v>
      </c>
    </row>
    <row r="535" ht="15.75" customHeight="1">
      <c r="I535" s="144"/>
      <c r="K535" t="str">
        <f t="shared" si="2"/>
        <v>#REF!</v>
      </c>
    </row>
    <row r="536" ht="15.75" customHeight="1">
      <c r="I536" s="144"/>
      <c r="K536" t="str">
        <f t="shared" si="2"/>
        <v>#REF!</v>
      </c>
    </row>
    <row r="537" ht="15.75" customHeight="1">
      <c r="I537" s="144"/>
      <c r="K537" t="str">
        <f t="shared" si="2"/>
        <v>#REF!</v>
      </c>
    </row>
    <row r="538" ht="15.75" customHeight="1">
      <c r="I538" s="144"/>
      <c r="K538" t="str">
        <f t="shared" si="2"/>
        <v>#REF!</v>
      </c>
    </row>
    <row r="539" ht="15.75" customHeight="1">
      <c r="I539" s="144"/>
      <c r="K539" t="str">
        <f t="shared" si="2"/>
        <v>#REF!</v>
      </c>
    </row>
    <row r="540" ht="15.75" customHeight="1">
      <c r="I540" s="144"/>
      <c r="K540" t="str">
        <f t="shared" si="2"/>
        <v>#REF!</v>
      </c>
    </row>
    <row r="541" ht="15.75" customHeight="1">
      <c r="I541" s="144"/>
      <c r="K541" t="str">
        <f t="shared" si="2"/>
        <v>#REF!</v>
      </c>
    </row>
    <row r="542" ht="15.75" customHeight="1">
      <c r="I542" s="144"/>
      <c r="K542" t="str">
        <f t="shared" si="2"/>
        <v>#REF!</v>
      </c>
    </row>
    <row r="543" ht="15.75" customHeight="1">
      <c r="I543" s="144"/>
      <c r="K543" t="str">
        <f t="shared" si="2"/>
        <v>#REF!</v>
      </c>
    </row>
    <row r="544" ht="15.75" customHeight="1">
      <c r="I544" s="144"/>
      <c r="K544" t="str">
        <f t="shared" si="2"/>
        <v>#REF!</v>
      </c>
    </row>
    <row r="545" ht="15.75" customHeight="1">
      <c r="I545" s="144"/>
      <c r="K545" t="str">
        <f t="shared" si="2"/>
        <v>#REF!</v>
      </c>
    </row>
    <row r="546" ht="15.75" customHeight="1">
      <c r="I546" s="144"/>
      <c r="K546" t="str">
        <f t="shared" si="2"/>
        <v>#REF!</v>
      </c>
    </row>
    <row r="547" ht="15.75" customHeight="1">
      <c r="I547" s="144"/>
      <c r="K547" t="str">
        <f t="shared" si="2"/>
        <v>#REF!</v>
      </c>
    </row>
    <row r="548" ht="15.75" customHeight="1">
      <c r="I548" s="144"/>
      <c r="K548" t="str">
        <f t="shared" si="2"/>
        <v>#REF!</v>
      </c>
    </row>
    <row r="549" ht="15.75" customHeight="1">
      <c r="I549" s="144"/>
      <c r="K549" t="str">
        <f t="shared" si="2"/>
        <v>#REF!</v>
      </c>
    </row>
    <row r="550" ht="15.75" customHeight="1">
      <c r="I550" s="144"/>
      <c r="K550" t="str">
        <f t="shared" si="2"/>
        <v>#REF!</v>
      </c>
    </row>
    <row r="551" ht="15.75" customHeight="1">
      <c r="I551" s="144"/>
      <c r="K551" t="str">
        <f t="shared" si="2"/>
        <v>#REF!</v>
      </c>
    </row>
    <row r="552" ht="15.75" customHeight="1">
      <c r="I552" s="144"/>
      <c r="K552" t="str">
        <f t="shared" si="2"/>
        <v>#REF!</v>
      </c>
    </row>
    <row r="553" ht="15.75" customHeight="1">
      <c r="I553" s="144"/>
      <c r="K553" t="str">
        <f t="shared" si="2"/>
        <v>#REF!</v>
      </c>
    </row>
    <row r="554" ht="15.75" customHeight="1">
      <c r="I554" s="144"/>
      <c r="K554" t="str">
        <f t="shared" si="2"/>
        <v>#REF!</v>
      </c>
    </row>
    <row r="555" ht="15.75" customHeight="1">
      <c r="I555" s="144"/>
      <c r="K555" t="str">
        <f t="shared" si="2"/>
        <v>#REF!</v>
      </c>
    </row>
    <row r="556" ht="15.75" customHeight="1">
      <c r="I556" s="144"/>
      <c r="K556" t="str">
        <f t="shared" si="2"/>
        <v>#REF!</v>
      </c>
    </row>
    <row r="557" ht="15.75" customHeight="1">
      <c r="I557" s="144"/>
      <c r="K557" t="str">
        <f t="shared" si="2"/>
        <v>#REF!</v>
      </c>
    </row>
    <row r="558" ht="15.75" customHeight="1">
      <c r="I558" s="144"/>
      <c r="K558" t="str">
        <f t="shared" si="2"/>
        <v>#REF!</v>
      </c>
    </row>
    <row r="559" ht="15.75" customHeight="1">
      <c r="I559" s="144"/>
      <c r="K559" t="str">
        <f t="shared" si="2"/>
        <v>#REF!</v>
      </c>
    </row>
    <row r="560" ht="15.75" customHeight="1">
      <c r="I560" s="144"/>
      <c r="K560" t="str">
        <f t="shared" si="2"/>
        <v>#REF!</v>
      </c>
    </row>
    <row r="561" ht="15.75" customHeight="1">
      <c r="I561" s="144"/>
      <c r="K561" t="str">
        <f t="shared" si="2"/>
        <v>#REF!</v>
      </c>
    </row>
    <row r="562" ht="15.75" customHeight="1">
      <c r="I562" s="144"/>
      <c r="K562" t="str">
        <f t="shared" si="2"/>
        <v>#REF!</v>
      </c>
    </row>
    <row r="563" ht="15.75" customHeight="1">
      <c r="I563" s="144"/>
      <c r="K563" t="str">
        <f t="shared" si="2"/>
        <v>#REF!</v>
      </c>
    </row>
    <row r="564" ht="15.75" customHeight="1">
      <c r="I564" s="144"/>
      <c r="K564" t="str">
        <f t="shared" si="2"/>
        <v>#REF!</v>
      </c>
    </row>
    <row r="565" ht="15.75" customHeight="1">
      <c r="I565" s="144"/>
      <c r="K565" t="str">
        <f t="shared" si="2"/>
        <v>#REF!</v>
      </c>
    </row>
    <row r="566" ht="15.75" customHeight="1">
      <c r="I566" s="144"/>
      <c r="K566" t="str">
        <f t="shared" si="2"/>
        <v>#REF!</v>
      </c>
    </row>
    <row r="567" ht="15.75" customHeight="1">
      <c r="I567" s="144"/>
      <c r="K567" t="str">
        <f t="shared" si="2"/>
        <v>#REF!</v>
      </c>
    </row>
    <row r="568" ht="15.75" customHeight="1">
      <c r="I568" s="144"/>
      <c r="K568" t="str">
        <f t="shared" si="2"/>
        <v>#REF!</v>
      </c>
    </row>
    <row r="569" ht="15.75" customHeight="1">
      <c r="I569" s="144"/>
      <c r="K569" t="str">
        <f t="shared" si="2"/>
        <v>#REF!</v>
      </c>
    </row>
    <row r="570" ht="15.75" customHeight="1">
      <c r="I570" s="144"/>
      <c r="K570" t="str">
        <f t="shared" si="2"/>
        <v>#REF!</v>
      </c>
    </row>
    <row r="571" ht="15.75" customHeight="1">
      <c r="I571" s="144"/>
      <c r="K571" t="str">
        <f t="shared" si="2"/>
        <v>#REF!</v>
      </c>
    </row>
    <row r="572" ht="15.75" customHeight="1">
      <c r="I572" s="144"/>
      <c r="K572" t="str">
        <f t="shared" si="2"/>
        <v>#REF!</v>
      </c>
    </row>
    <row r="573" ht="15.75" customHeight="1">
      <c r="I573" s="144"/>
      <c r="K573" t="str">
        <f t="shared" si="2"/>
        <v>#REF!</v>
      </c>
    </row>
    <row r="574" ht="15.75" customHeight="1">
      <c r="I574" s="144"/>
      <c r="K574" t="str">
        <f t="shared" si="2"/>
        <v>#REF!</v>
      </c>
    </row>
    <row r="575" ht="15.75" customHeight="1">
      <c r="I575" s="144"/>
      <c r="K575" t="str">
        <f t="shared" si="2"/>
        <v>#REF!</v>
      </c>
    </row>
    <row r="576" ht="15.75" customHeight="1">
      <c r="I576" s="144"/>
      <c r="K576" t="str">
        <f t="shared" si="2"/>
        <v>#REF!</v>
      </c>
    </row>
    <row r="577" ht="15.75" customHeight="1">
      <c r="I577" s="144"/>
      <c r="K577" t="str">
        <f t="shared" si="2"/>
        <v>#REF!</v>
      </c>
    </row>
    <row r="578" ht="15.75" customHeight="1">
      <c r="I578" s="144"/>
      <c r="K578" t="str">
        <f t="shared" si="2"/>
        <v>#REF!</v>
      </c>
    </row>
    <row r="579" ht="15.75" customHeight="1">
      <c r="I579" s="144"/>
      <c r="K579" t="str">
        <f t="shared" si="2"/>
        <v>#REF!</v>
      </c>
    </row>
    <row r="580" ht="15.75" customHeight="1">
      <c r="I580" s="144"/>
      <c r="K580" t="str">
        <f t="shared" si="2"/>
        <v>#REF!</v>
      </c>
    </row>
    <row r="581" ht="15.75" customHeight="1">
      <c r="I581" s="144"/>
      <c r="K581" t="str">
        <f t="shared" si="2"/>
        <v>#REF!</v>
      </c>
    </row>
    <row r="582" ht="15.75" customHeight="1">
      <c r="I582" s="144"/>
      <c r="K582" t="str">
        <f t="shared" si="2"/>
        <v>#REF!</v>
      </c>
    </row>
    <row r="583" ht="15.75" customHeight="1">
      <c r="I583" s="144"/>
      <c r="K583" t="str">
        <f t="shared" si="2"/>
        <v>#REF!</v>
      </c>
    </row>
    <row r="584" ht="15.75" customHeight="1">
      <c r="I584" s="144"/>
      <c r="K584" t="str">
        <f t="shared" si="2"/>
        <v>#REF!</v>
      </c>
    </row>
    <row r="585" ht="15.75" customHeight="1">
      <c r="I585" s="144"/>
      <c r="K585" t="str">
        <f t="shared" si="2"/>
        <v>#REF!</v>
      </c>
    </row>
    <row r="586" ht="15.75" customHeight="1">
      <c r="I586" s="144"/>
      <c r="K586" t="str">
        <f t="shared" si="2"/>
        <v>#REF!</v>
      </c>
    </row>
    <row r="587" ht="15.75" customHeight="1">
      <c r="I587" s="144"/>
      <c r="K587" t="str">
        <f t="shared" si="2"/>
        <v>#REF!</v>
      </c>
    </row>
    <row r="588" ht="15.75" customHeight="1">
      <c r="I588" s="144"/>
      <c r="K588" t="str">
        <f t="shared" si="2"/>
        <v>#REF!</v>
      </c>
    </row>
    <row r="589" ht="15.75" customHeight="1">
      <c r="I589" s="144"/>
      <c r="K589" t="str">
        <f t="shared" si="2"/>
        <v>#REF!</v>
      </c>
    </row>
    <row r="590" ht="15.75" customHeight="1">
      <c r="I590" s="144"/>
      <c r="K590" t="str">
        <f t="shared" si="2"/>
        <v>#REF!</v>
      </c>
    </row>
    <row r="591" ht="15.75" customHeight="1">
      <c r="I591" s="144"/>
      <c r="K591" t="str">
        <f t="shared" si="2"/>
        <v>#REF!</v>
      </c>
    </row>
    <row r="592" ht="15.75" customHeight="1">
      <c r="I592" s="144"/>
      <c r="K592" t="str">
        <f t="shared" si="2"/>
        <v>#REF!</v>
      </c>
    </row>
    <row r="593" ht="15.75" customHeight="1">
      <c r="I593" s="144"/>
      <c r="K593" t="str">
        <f t="shared" si="2"/>
        <v>#REF!</v>
      </c>
    </row>
    <row r="594" ht="15.75" customHeight="1">
      <c r="I594" s="144"/>
      <c r="K594" t="str">
        <f t="shared" si="2"/>
        <v>#REF!</v>
      </c>
    </row>
    <row r="595" ht="15.75" customHeight="1">
      <c r="I595" s="144"/>
      <c r="K595" t="str">
        <f t="shared" si="2"/>
        <v>#REF!</v>
      </c>
    </row>
    <row r="596" ht="15.75" customHeight="1">
      <c r="I596" s="144"/>
      <c r="K596" t="str">
        <f t="shared" si="2"/>
        <v>#REF!</v>
      </c>
    </row>
    <row r="597" ht="15.75" customHeight="1">
      <c r="I597" s="144"/>
      <c r="K597" t="str">
        <f t="shared" si="2"/>
        <v>#REF!</v>
      </c>
    </row>
    <row r="598" ht="15.75" customHeight="1">
      <c r="I598" s="144"/>
      <c r="K598" t="str">
        <f t="shared" si="2"/>
        <v>#REF!</v>
      </c>
    </row>
    <row r="599" ht="15.75" customHeight="1">
      <c r="I599" s="144"/>
      <c r="K599" t="str">
        <f t="shared" si="2"/>
        <v>#REF!</v>
      </c>
    </row>
    <row r="600" ht="15.75" customHeight="1">
      <c r="I600" s="144"/>
      <c r="K600" t="str">
        <f t="shared" si="2"/>
        <v>#REF!</v>
      </c>
    </row>
    <row r="601" ht="15.75" customHeight="1">
      <c r="I601" s="144"/>
      <c r="K601" t="str">
        <f t="shared" si="2"/>
        <v>#REF!</v>
      </c>
    </row>
    <row r="602" ht="15.75" customHeight="1">
      <c r="I602" s="144"/>
      <c r="K602" t="str">
        <f t="shared" si="2"/>
        <v>#REF!</v>
      </c>
    </row>
    <row r="603" ht="15.75" customHeight="1">
      <c r="I603" s="144"/>
      <c r="K603" t="str">
        <f t="shared" si="2"/>
        <v>#REF!</v>
      </c>
    </row>
    <row r="604" ht="15.75" customHeight="1">
      <c r="I604" s="144"/>
      <c r="K604" t="str">
        <f t="shared" si="2"/>
        <v>#REF!</v>
      </c>
    </row>
    <row r="605" ht="15.75" customHeight="1">
      <c r="I605" s="144"/>
      <c r="K605" t="str">
        <f t="shared" si="2"/>
        <v>#REF!</v>
      </c>
    </row>
    <row r="606" ht="15.75" customHeight="1">
      <c r="I606" s="144"/>
      <c r="K606" t="str">
        <f t="shared" si="2"/>
        <v>#REF!</v>
      </c>
    </row>
    <row r="607" ht="15.75" customHeight="1">
      <c r="I607" s="144"/>
      <c r="K607" t="str">
        <f t="shared" si="2"/>
        <v>#REF!</v>
      </c>
    </row>
    <row r="608" ht="15.75" customHeight="1">
      <c r="I608" s="144"/>
      <c r="K608" t="str">
        <f t="shared" si="2"/>
        <v>#REF!</v>
      </c>
    </row>
    <row r="609" ht="15.75" customHeight="1">
      <c r="I609" s="144"/>
      <c r="K609" t="str">
        <f t="shared" si="2"/>
        <v>#REF!</v>
      </c>
    </row>
    <row r="610" ht="15.75" customHeight="1">
      <c r="I610" s="144"/>
      <c r="K610" t="str">
        <f t="shared" si="2"/>
        <v>#REF!</v>
      </c>
    </row>
    <row r="611" ht="15.75" customHeight="1">
      <c r="I611" s="144"/>
      <c r="K611" t="str">
        <f t="shared" si="2"/>
        <v>#REF!</v>
      </c>
    </row>
    <row r="612" ht="15.75" customHeight="1">
      <c r="I612" s="144"/>
      <c r="K612" t="str">
        <f t="shared" si="2"/>
        <v>#REF!</v>
      </c>
    </row>
    <row r="613" ht="15.75" customHeight="1">
      <c r="I613" s="144"/>
      <c r="K613" t="str">
        <f t="shared" si="2"/>
        <v>#REF!</v>
      </c>
    </row>
    <row r="614" ht="15.75" customHeight="1">
      <c r="I614" s="144"/>
      <c r="K614" t="str">
        <f t="shared" si="2"/>
        <v>#REF!</v>
      </c>
    </row>
    <row r="615" ht="15.75" customHeight="1">
      <c r="I615" s="144"/>
      <c r="K615" t="str">
        <f t="shared" si="2"/>
        <v>#REF!</v>
      </c>
    </row>
    <row r="616" ht="15.75" customHeight="1">
      <c r="I616" s="144"/>
      <c r="K616" t="str">
        <f t="shared" si="2"/>
        <v>#REF!</v>
      </c>
    </row>
    <row r="617" ht="15.75" customHeight="1">
      <c r="I617" s="144"/>
      <c r="K617" t="str">
        <f t="shared" si="2"/>
        <v>#REF!</v>
      </c>
    </row>
    <row r="618" ht="15.75" customHeight="1">
      <c r="I618" s="144"/>
      <c r="K618" t="str">
        <f t="shared" si="2"/>
        <v>#REF!</v>
      </c>
    </row>
    <row r="619" ht="15.75" customHeight="1">
      <c r="I619" s="144"/>
      <c r="K619" t="str">
        <f t="shared" si="2"/>
        <v>#REF!</v>
      </c>
    </row>
    <row r="620" ht="15.75" customHeight="1">
      <c r="I620" s="144"/>
      <c r="K620" t="str">
        <f t="shared" si="2"/>
        <v>#REF!</v>
      </c>
    </row>
    <row r="621" ht="15.75" customHeight="1">
      <c r="I621" s="144"/>
      <c r="K621" t="str">
        <f t="shared" si="2"/>
        <v>#REF!</v>
      </c>
    </row>
    <row r="622" ht="15.75" customHeight="1">
      <c r="I622" s="144"/>
      <c r="K622" t="str">
        <f t="shared" si="2"/>
        <v>#REF!</v>
      </c>
    </row>
    <row r="623" ht="15.75" customHeight="1">
      <c r="I623" s="144"/>
      <c r="K623" t="str">
        <f t="shared" si="2"/>
        <v>#REF!</v>
      </c>
    </row>
    <row r="624" ht="15.75" customHeight="1">
      <c r="I624" s="144"/>
      <c r="K624" t="str">
        <f t="shared" si="2"/>
        <v>#REF!</v>
      </c>
    </row>
    <row r="625" ht="15.75" customHeight="1">
      <c r="I625" s="144"/>
      <c r="K625" t="str">
        <f t="shared" si="2"/>
        <v>#REF!</v>
      </c>
    </row>
    <row r="626" ht="15.75" customHeight="1">
      <c r="I626" s="144"/>
      <c r="K626" t="str">
        <f t="shared" si="2"/>
        <v>#REF!</v>
      </c>
    </row>
    <row r="627" ht="15.75" customHeight="1">
      <c r="I627" s="144"/>
      <c r="K627" t="str">
        <f t="shared" si="2"/>
        <v>#REF!</v>
      </c>
    </row>
    <row r="628" ht="15.75" customHeight="1">
      <c r="I628" s="144"/>
      <c r="K628" t="str">
        <f t="shared" si="2"/>
        <v>#REF!</v>
      </c>
    </row>
    <row r="629" ht="15.75" customHeight="1">
      <c r="I629" s="144"/>
      <c r="K629" t="str">
        <f t="shared" si="2"/>
        <v>#REF!</v>
      </c>
    </row>
    <row r="630" ht="15.75" customHeight="1">
      <c r="I630" s="144"/>
      <c r="K630" t="str">
        <f t="shared" si="2"/>
        <v>#REF!</v>
      </c>
    </row>
    <row r="631" ht="15.75" customHeight="1">
      <c r="I631" s="144"/>
      <c r="K631" t="str">
        <f t="shared" si="2"/>
        <v>#REF!</v>
      </c>
    </row>
    <row r="632" ht="15.75" customHeight="1">
      <c r="I632" s="144"/>
      <c r="K632" t="str">
        <f t="shared" si="2"/>
        <v>#REF!</v>
      </c>
    </row>
    <row r="633" ht="15.75" customHeight="1">
      <c r="I633" s="144"/>
      <c r="K633" t="str">
        <f t="shared" si="2"/>
        <v>#REF!</v>
      </c>
    </row>
    <row r="634" ht="15.75" customHeight="1">
      <c r="I634" s="144"/>
      <c r="K634" t="str">
        <f t="shared" si="2"/>
        <v>#REF!</v>
      </c>
    </row>
    <row r="635" ht="15.75" customHeight="1">
      <c r="I635" s="144"/>
      <c r="K635" t="str">
        <f t="shared" si="2"/>
        <v>#REF!</v>
      </c>
    </row>
    <row r="636" ht="15.75" customHeight="1">
      <c r="I636" s="144"/>
      <c r="K636" t="str">
        <f t="shared" si="2"/>
        <v>#REF!</v>
      </c>
    </row>
    <row r="637" ht="15.75" customHeight="1">
      <c r="I637" s="144"/>
      <c r="K637" t="str">
        <f t="shared" si="2"/>
        <v>#REF!</v>
      </c>
    </row>
    <row r="638" ht="15.75" customHeight="1">
      <c r="I638" s="144"/>
      <c r="K638" t="str">
        <f t="shared" si="2"/>
        <v>#REF!</v>
      </c>
    </row>
    <row r="639" ht="15.75" customHeight="1">
      <c r="I639" s="144"/>
      <c r="K639" t="str">
        <f t="shared" si="2"/>
        <v>#REF!</v>
      </c>
    </row>
    <row r="640" ht="15.75" customHeight="1">
      <c r="I640" s="144"/>
      <c r="K640" t="str">
        <f t="shared" si="2"/>
        <v>#REF!</v>
      </c>
    </row>
    <row r="641" ht="15.75" customHeight="1">
      <c r="I641" s="144"/>
      <c r="K641" t="str">
        <f t="shared" si="2"/>
        <v>#REF!</v>
      </c>
    </row>
    <row r="642" ht="15.75" customHeight="1">
      <c r="I642" s="144"/>
      <c r="K642" t="str">
        <f t="shared" si="2"/>
        <v>#REF!</v>
      </c>
    </row>
    <row r="643" ht="15.75" customHeight="1">
      <c r="I643" s="144"/>
      <c r="K643" t="str">
        <f t="shared" si="2"/>
        <v>#REF!</v>
      </c>
    </row>
    <row r="644" ht="15.75" customHeight="1">
      <c r="I644" s="144"/>
      <c r="K644" t="str">
        <f t="shared" si="2"/>
        <v>#REF!</v>
      </c>
    </row>
    <row r="645" ht="15.75" customHeight="1">
      <c r="I645" s="144"/>
      <c r="K645" t="str">
        <f t="shared" si="2"/>
        <v>#REF!</v>
      </c>
    </row>
    <row r="646" ht="15.75" customHeight="1">
      <c r="I646" s="144"/>
      <c r="K646" t="str">
        <f t="shared" si="2"/>
        <v>#REF!</v>
      </c>
    </row>
    <row r="647" ht="15.75" customHeight="1">
      <c r="I647" s="144"/>
      <c r="K647" t="str">
        <f t="shared" si="2"/>
        <v>#REF!</v>
      </c>
    </row>
    <row r="648" ht="15.75" customHeight="1">
      <c r="I648" s="144"/>
      <c r="K648" t="str">
        <f t="shared" si="2"/>
        <v>#REF!</v>
      </c>
    </row>
    <row r="649" ht="15.75" customHeight="1">
      <c r="I649" s="144"/>
      <c r="K649" t="str">
        <f t="shared" si="2"/>
        <v>#REF!</v>
      </c>
    </row>
    <row r="650" ht="15.75" customHeight="1">
      <c r="I650" s="144"/>
      <c r="K650" t="str">
        <f t="shared" si="2"/>
        <v>#REF!</v>
      </c>
    </row>
    <row r="651" ht="15.75" customHeight="1">
      <c r="I651" s="144"/>
      <c r="K651" t="str">
        <f t="shared" si="2"/>
        <v>#REF!</v>
      </c>
    </row>
    <row r="652" ht="15.75" customHeight="1">
      <c r="I652" s="144"/>
      <c r="K652" t="str">
        <f t="shared" si="2"/>
        <v>#REF!</v>
      </c>
    </row>
    <row r="653" ht="15.75" customHeight="1">
      <c r="I653" s="144"/>
      <c r="K653" t="str">
        <f t="shared" si="2"/>
        <v>#REF!</v>
      </c>
    </row>
    <row r="654" ht="15.75" customHeight="1">
      <c r="I654" s="144"/>
      <c r="K654" t="str">
        <f t="shared" si="2"/>
        <v>#REF!</v>
      </c>
    </row>
    <row r="655" ht="15.75" customHeight="1">
      <c r="I655" s="144"/>
      <c r="K655" t="str">
        <f t="shared" si="2"/>
        <v>#REF!</v>
      </c>
    </row>
    <row r="656" ht="15.75" customHeight="1">
      <c r="I656" s="144"/>
      <c r="K656" t="str">
        <f t="shared" si="2"/>
        <v>#REF!</v>
      </c>
    </row>
    <row r="657" ht="15.75" customHeight="1">
      <c r="I657" s="144"/>
      <c r="K657" t="str">
        <f t="shared" si="2"/>
        <v>#REF!</v>
      </c>
    </row>
    <row r="658" ht="15.75" customHeight="1">
      <c r="I658" s="144"/>
      <c r="K658" t="str">
        <f t="shared" si="2"/>
        <v>#REF!</v>
      </c>
    </row>
    <row r="659" ht="15.75" customHeight="1">
      <c r="I659" s="144"/>
      <c r="K659" t="str">
        <f t="shared" si="2"/>
        <v>#REF!</v>
      </c>
    </row>
    <row r="660" ht="15.75" customHeight="1">
      <c r="I660" s="144"/>
      <c r="K660" t="str">
        <f t="shared" si="2"/>
        <v>#REF!</v>
      </c>
    </row>
    <row r="661" ht="15.75" customHeight="1">
      <c r="I661" s="144"/>
      <c r="K661" t="str">
        <f t="shared" si="2"/>
        <v>#REF!</v>
      </c>
    </row>
    <row r="662" ht="15.75" customHeight="1">
      <c r="I662" s="144"/>
      <c r="K662" t="str">
        <f t="shared" si="2"/>
        <v>#REF!</v>
      </c>
    </row>
    <row r="663" ht="15.75" customHeight="1">
      <c r="I663" s="144"/>
      <c r="K663" t="str">
        <f t="shared" si="2"/>
        <v>#REF!</v>
      </c>
    </row>
    <row r="664" ht="15.75" customHeight="1">
      <c r="I664" s="144"/>
      <c r="K664" t="str">
        <f t="shared" si="2"/>
        <v>#REF!</v>
      </c>
    </row>
    <row r="665" ht="15.75" customHeight="1">
      <c r="I665" s="144"/>
      <c r="K665" t="str">
        <f t="shared" si="2"/>
        <v>#REF!</v>
      </c>
    </row>
    <row r="666" ht="15.75" customHeight="1">
      <c r="I666" s="144"/>
      <c r="K666" t="str">
        <f t="shared" si="2"/>
        <v>#REF!</v>
      </c>
    </row>
    <row r="667" ht="15.75" customHeight="1">
      <c r="I667" s="144"/>
      <c r="K667" t="str">
        <f t="shared" si="2"/>
        <v>#REF!</v>
      </c>
    </row>
    <row r="668" ht="15.75" customHeight="1">
      <c r="I668" s="144"/>
      <c r="K668" t="str">
        <f t="shared" si="2"/>
        <v>#REF!</v>
      </c>
    </row>
    <row r="669" ht="15.75" customHeight="1">
      <c r="I669" s="144"/>
      <c r="K669" t="str">
        <f t="shared" si="2"/>
        <v>#REF!</v>
      </c>
    </row>
    <row r="670" ht="15.75" customHeight="1">
      <c r="I670" s="144"/>
      <c r="K670" t="str">
        <f t="shared" si="2"/>
        <v>#REF!</v>
      </c>
    </row>
    <row r="671" ht="15.75" customHeight="1">
      <c r="I671" s="144"/>
      <c r="K671" t="str">
        <f t="shared" si="2"/>
        <v>#REF!</v>
      </c>
    </row>
    <row r="672" ht="15.75" customHeight="1">
      <c r="I672" s="144"/>
      <c r="K672" t="str">
        <f t="shared" si="2"/>
        <v>#REF!</v>
      </c>
    </row>
    <row r="673" ht="15.75" customHeight="1">
      <c r="I673" s="144"/>
      <c r="K673" t="str">
        <f t="shared" si="2"/>
        <v>#REF!</v>
      </c>
    </row>
    <row r="674" ht="15.75" customHeight="1">
      <c r="I674" s="144"/>
      <c r="K674" t="str">
        <f t="shared" si="2"/>
        <v>#REF!</v>
      </c>
    </row>
    <row r="675" ht="15.75" customHeight="1">
      <c r="I675" s="144"/>
      <c r="K675" t="str">
        <f t="shared" si="2"/>
        <v>#REF!</v>
      </c>
    </row>
    <row r="676" ht="15.75" customHeight="1">
      <c r="I676" s="144"/>
      <c r="K676" t="str">
        <f t="shared" si="2"/>
        <v>#REF!</v>
      </c>
    </row>
    <row r="677" ht="15.75" customHeight="1">
      <c r="I677" s="144"/>
      <c r="K677" t="str">
        <f t="shared" si="2"/>
        <v>#REF!</v>
      </c>
    </row>
    <row r="678" ht="15.75" customHeight="1">
      <c r="I678" s="144"/>
      <c r="K678" t="str">
        <f t="shared" si="2"/>
        <v>#REF!</v>
      </c>
    </row>
    <row r="679" ht="15.75" customHeight="1">
      <c r="I679" s="144"/>
      <c r="K679" t="str">
        <f t="shared" si="2"/>
        <v>#REF!</v>
      </c>
    </row>
    <row r="680" ht="15.75" customHeight="1">
      <c r="I680" s="144"/>
      <c r="K680" t="str">
        <f t="shared" si="2"/>
        <v>#REF!</v>
      </c>
    </row>
    <row r="681" ht="15.75" customHeight="1">
      <c r="I681" s="144"/>
      <c r="K681" t="str">
        <f t="shared" si="2"/>
        <v>#REF!</v>
      </c>
    </row>
    <row r="682" ht="15.75" customHeight="1">
      <c r="I682" s="144"/>
      <c r="K682" t="str">
        <f t="shared" si="2"/>
        <v>#REF!</v>
      </c>
    </row>
    <row r="683" ht="15.75" customHeight="1">
      <c r="I683" s="144"/>
      <c r="K683" t="str">
        <f t="shared" si="2"/>
        <v>#REF!</v>
      </c>
    </row>
    <row r="684" ht="15.75" customHeight="1">
      <c r="I684" s="144"/>
      <c r="K684" t="str">
        <f t="shared" si="2"/>
        <v>#REF!</v>
      </c>
    </row>
    <row r="685" ht="15.75" customHeight="1">
      <c r="I685" s="144"/>
      <c r="K685" t="str">
        <f t="shared" si="2"/>
        <v>#REF!</v>
      </c>
    </row>
    <row r="686" ht="15.75" customHeight="1">
      <c r="I686" s="144"/>
      <c r="K686" t="str">
        <f t="shared" si="2"/>
        <v>#REF!</v>
      </c>
    </row>
    <row r="687" ht="15.75" customHeight="1">
      <c r="I687" s="144"/>
      <c r="K687" t="str">
        <f t="shared" si="2"/>
        <v>#REF!</v>
      </c>
    </row>
    <row r="688" ht="15.75" customHeight="1">
      <c r="I688" s="144"/>
      <c r="K688" t="str">
        <f t="shared" si="2"/>
        <v>#REF!</v>
      </c>
    </row>
    <row r="689" ht="15.75" customHeight="1">
      <c r="I689" s="144"/>
      <c r="K689" t="str">
        <f t="shared" si="2"/>
        <v>#REF!</v>
      </c>
    </row>
    <row r="690" ht="15.75" customHeight="1">
      <c r="I690" s="144"/>
      <c r="K690" t="str">
        <f t="shared" si="2"/>
        <v>#REF!</v>
      </c>
    </row>
    <row r="691" ht="15.75" customHeight="1">
      <c r="I691" s="144"/>
      <c r="K691" t="str">
        <f t="shared" si="2"/>
        <v>#REF!</v>
      </c>
    </row>
    <row r="692" ht="15.75" customHeight="1">
      <c r="I692" s="144"/>
      <c r="K692" t="str">
        <f t="shared" si="2"/>
        <v>#REF!</v>
      </c>
    </row>
    <row r="693" ht="15.75" customHeight="1">
      <c r="I693" s="144"/>
      <c r="K693" t="str">
        <f t="shared" si="2"/>
        <v>#REF!</v>
      </c>
    </row>
    <row r="694" ht="15.75" customHeight="1">
      <c r="I694" s="144"/>
      <c r="K694" t="str">
        <f t="shared" si="2"/>
        <v>#REF!</v>
      </c>
    </row>
    <row r="695" ht="15.75" customHeight="1">
      <c r="I695" s="144"/>
      <c r="K695" t="str">
        <f t="shared" si="2"/>
        <v>#REF!</v>
      </c>
    </row>
    <row r="696" ht="15.75" customHeight="1">
      <c r="I696" s="144"/>
      <c r="K696" t="str">
        <f t="shared" si="2"/>
        <v>#REF!</v>
      </c>
    </row>
    <row r="697" ht="15.75" customHeight="1">
      <c r="I697" s="144"/>
      <c r="K697" t="str">
        <f t="shared" si="2"/>
        <v>#REF!</v>
      </c>
    </row>
    <row r="698" ht="15.75" customHeight="1">
      <c r="I698" s="144"/>
      <c r="K698" t="str">
        <f t="shared" si="2"/>
        <v>#REF!</v>
      </c>
    </row>
    <row r="699" ht="15.75" customHeight="1">
      <c r="I699" s="144"/>
      <c r="K699" t="str">
        <f t="shared" si="2"/>
        <v>#REF!</v>
      </c>
    </row>
    <row r="700" ht="15.75" customHeight="1">
      <c r="I700" s="144"/>
      <c r="K700" t="str">
        <f t="shared" si="2"/>
        <v>#REF!</v>
      </c>
    </row>
    <row r="701" ht="15.75" customHeight="1">
      <c r="I701" s="144"/>
      <c r="K701" t="str">
        <f t="shared" si="2"/>
        <v>#REF!</v>
      </c>
    </row>
    <row r="702" ht="15.75" customHeight="1">
      <c r="I702" s="144"/>
      <c r="K702" t="str">
        <f t="shared" si="2"/>
        <v>#REF!</v>
      </c>
    </row>
    <row r="703" ht="15.75" customHeight="1">
      <c r="I703" s="144"/>
      <c r="K703" t="str">
        <f t="shared" si="2"/>
        <v>#REF!</v>
      </c>
    </row>
    <row r="704" ht="15.75" customHeight="1">
      <c r="I704" s="144"/>
      <c r="K704" t="str">
        <f t="shared" si="2"/>
        <v>#REF!</v>
      </c>
    </row>
    <row r="705" ht="15.75" customHeight="1">
      <c r="I705" s="144"/>
      <c r="K705" t="str">
        <f t="shared" si="2"/>
        <v>#REF!</v>
      </c>
    </row>
    <row r="706" ht="15.75" customHeight="1">
      <c r="I706" s="144"/>
      <c r="K706" t="str">
        <f t="shared" si="2"/>
        <v>#REF!</v>
      </c>
    </row>
    <row r="707" ht="15.75" customHeight="1">
      <c r="I707" s="144"/>
      <c r="K707" t="str">
        <f t="shared" si="2"/>
        <v>#REF!</v>
      </c>
    </row>
    <row r="708" ht="15.75" customHeight="1">
      <c r="I708" s="144"/>
      <c r="K708" t="str">
        <f t="shared" si="2"/>
        <v>#REF!</v>
      </c>
    </row>
    <row r="709" ht="15.75" customHeight="1">
      <c r="I709" s="144"/>
      <c r="K709" t="str">
        <f t="shared" si="2"/>
        <v>#REF!</v>
      </c>
    </row>
    <row r="710" ht="15.75" customHeight="1">
      <c r="I710" s="144"/>
      <c r="K710" t="str">
        <f t="shared" si="2"/>
        <v>#REF!</v>
      </c>
    </row>
    <row r="711" ht="15.75" customHeight="1">
      <c r="I711" s="144"/>
      <c r="K711" t="str">
        <f t="shared" si="2"/>
        <v>#REF!</v>
      </c>
    </row>
    <row r="712" ht="15.75" customHeight="1">
      <c r="I712" s="144"/>
      <c r="K712" t="str">
        <f t="shared" si="2"/>
        <v>#REF!</v>
      </c>
    </row>
    <row r="713" ht="15.75" customHeight="1">
      <c r="I713" s="144"/>
      <c r="K713" t="str">
        <f t="shared" si="2"/>
        <v>#REF!</v>
      </c>
    </row>
    <row r="714" ht="15.75" customHeight="1">
      <c r="I714" s="144"/>
      <c r="K714" t="str">
        <f t="shared" si="2"/>
        <v>#REF!</v>
      </c>
    </row>
    <row r="715" ht="15.75" customHeight="1">
      <c r="I715" s="144"/>
      <c r="K715" t="str">
        <f t="shared" si="2"/>
        <v>#REF!</v>
      </c>
    </row>
    <row r="716" ht="15.75" customHeight="1">
      <c r="I716" s="144"/>
      <c r="K716" t="str">
        <f t="shared" si="2"/>
        <v>#REF!</v>
      </c>
    </row>
    <row r="717" ht="15.75" customHeight="1">
      <c r="I717" s="144"/>
      <c r="K717" t="str">
        <f t="shared" si="2"/>
        <v>#REF!</v>
      </c>
    </row>
    <row r="718" ht="15.75" customHeight="1">
      <c r="I718" s="144"/>
      <c r="K718" t="str">
        <f t="shared" si="2"/>
        <v>#REF!</v>
      </c>
    </row>
    <row r="719" ht="15.75" customHeight="1">
      <c r="I719" s="144"/>
      <c r="K719" t="str">
        <f t="shared" si="2"/>
        <v>#REF!</v>
      </c>
    </row>
    <row r="720" ht="15.75" customHeight="1">
      <c r="I720" s="144"/>
      <c r="K720" t="str">
        <f t="shared" si="2"/>
        <v>#REF!</v>
      </c>
    </row>
    <row r="721" ht="15.75" customHeight="1">
      <c r="I721" s="144"/>
      <c r="K721" t="str">
        <f t="shared" si="2"/>
        <v>#REF!</v>
      </c>
    </row>
    <row r="722" ht="15.75" customHeight="1">
      <c r="I722" s="144"/>
      <c r="K722" t="str">
        <f t="shared" si="2"/>
        <v>#REF!</v>
      </c>
    </row>
    <row r="723" ht="15.75" customHeight="1">
      <c r="I723" s="144"/>
      <c r="K723" t="str">
        <f t="shared" si="2"/>
        <v>#REF!</v>
      </c>
    </row>
    <row r="724" ht="15.75" customHeight="1">
      <c r="I724" s="144"/>
      <c r="K724" t="str">
        <f t="shared" si="2"/>
        <v>#REF!</v>
      </c>
    </row>
    <row r="725" ht="15.75" customHeight="1">
      <c r="I725" s="144"/>
      <c r="K725" t="str">
        <f t="shared" si="2"/>
        <v>#REF!</v>
      </c>
    </row>
    <row r="726" ht="15.75" customHeight="1">
      <c r="I726" s="144"/>
      <c r="K726" t="str">
        <f t="shared" si="2"/>
        <v>#REF!</v>
      </c>
    </row>
    <row r="727" ht="15.75" customHeight="1">
      <c r="I727" s="144"/>
      <c r="K727" t="str">
        <f t="shared" si="2"/>
        <v>#REF!</v>
      </c>
    </row>
    <row r="728" ht="15.75" customHeight="1">
      <c r="I728" s="144"/>
      <c r="K728" t="str">
        <f t="shared" si="2"/>
        <v>#REF!</v>
      </c>
    </row>
    <row r="729" ht="15.75" customHeight="1">
      <c r="I729" s="144"/>
      <c r="K729" t="str">
        <f t="shared" si="2"/>
        <v>#REF!</v>
      </c>
    </row>
    <row r="730" ht="15.75" customHeight="1">
      <c r="I730" s="144"/>
      <c r="K730" t="str">
        <f t="shared" si="2"/>
        <v>#REF!</v>
      </c>
    </row>
    <row r="731" ht="15.75" customHeight="1">
      <c r="I731" s="144"/>
      <c r="K731" t="str">
        <f t="shared" si="2"/>
        <v>#REF!</v>
      </c>
    </row>
    <row r="732" ht="15.75" customHeight="1">
      <c r="I732" s="144"/>
      <c r="K732" t="str">
        <f t="shared" si="2"/>
        <v>#REF!</v>
      </c>
    </row>
    <row r="733" ht="15.75" customHeight="1">
      <c r="I733" s="144"/>
      <c r="K733" t="str">
        <f t="shared" si="2"/>
        <v>#REF!</v>
      </c>
    </row>
    <row r="734" ht="15.75" customHeight="1">
      <c r="I734" s="144"/>
      <c r="K734" t="str">
        <f t="shared" si="2"/>
        <v>#REF!</v>
      </c>
    </row>
    <row r="735" ht="15.75" customHeight="1">
      <c r="I735" s="144"/>
      <c r="K735" t="str">
        <f t="shared" si="2"/>
        <v>#REF!</v>
      </c>
    </row>
    <row r="736" ht="15.75" customHeight="1">
      <c r="I736" s="144"/>
      <c r="K736" t="str">
        <f t="shared" si="2"/>
        <v>#REF!</v>
      </c>
    </row>
    <row r="737" ht="15.75" customHeight="1">
      <c r="I737" s="144"/>
      <c r="K737" t="str">
        <f t="shared" si="2"/>
        <v>#REF!</v>
      </c>
    </row>
    <row r="738" ht="15.75" customHeight="1">
      <c r="I738" s="144"/>
      <c r="K738" t="str">
        <f t="shared" si="2"/>
        <v>#REF!</v>
      </c>
    </row>
    <row r="739" ht="15.75" customHeight="1">
      <c r="I739" s="144"/>
      <c r="K739" t="str">
        <f t="shared" si="2"/>
        <v>#REF!</v>
      </c>
    </row>
    <row r="740" ht="15.75" customHeight="1">
      <c r="I740" s="144"/>
      <c r="K740" t="str">
        <f t="shared" si="2"/>
        <v>#REF!</v>
      </c>
    </row>
    <row r="741" ht="15.75" customHeight="1">
      <c r="I741" s="144"/>
      <c r="K741" t="str">
        <f t="shared" si="2"/>
        <v>#REF!</v>
      </c>
    </row>
    <row r="742" ht="15.75" customHeight="1">
      <c r="I742" s="144"/>
      <c r="K742" t="str">
        <f t="shared" si="2"/>
        <v>#REF!</v>
      </c>
    </row>
    <row r="743" ht="15.75" customHeight="1">
      <c r="I743" s="144"/>
      <c r="K743" t="str">
        <f t="shared" si="2"/>
        <v>#REF!</v>
      </c>
    </row>
    <row r="744" ht="15.75" customHeight="1">
      <c r="I744" s="144"/>
      <c r="K744" t="str">
        <f t="shared" si="2"/>
        <v>#REF!</v>
      </c>
    </row>
    <row r="745" ht="15.75" customHeight="1">
      <c r="I745" s="144"/>
      <c r="K745" t="str">
        <f t="shared" si="2"/>
        <v>#REF!</v>
      </c>
    </row>
    <row r="746" ht="15.75" customHeight="1">
      <c r="I746" s="144"/>
      <c r="K746" t="str">
        <f t="shared" si="2"/>
        <v>#REF!</v>
      </c>
    </row>
    <row r="747" ht="15.75" customHeight="1">
      <c r="I747" s="144"/>
      <c r="K747" t="str">
        <f t="shared" si="2"/>
        <v>#REF!</v>
      </c>
    </row>
    <row r="748" ht="15.75" customHeight="1">
      <c r="I748" s="144"/>
      <c r="K748" t="str">
        <f t="shared" si="2"/>
        <v>#REF!</v>
      </c>
    </row>
    <row r="749" ht="15.75" customHeight="1">
      <c r="I749" s="144"/>
      <c r="K749" t="str">
        <f t="shared" si="2"/>
        <v>#REF!</v>
      </c>
    </row>
    <row r="750" ht="15.75" customHeight="1">
      <c r="I750" s="144"/>
      <c r="K750" t="str">
        <f t="shared" si="2"/>
        <v>#REF!</v>
      </c>
    </row>
    <row r="751" ht="15.75" customHeight="1">
      <c r="I751" s="144"/>
      <c r="K751" t="str">
        <f t="shared" si="2"/>
        <v>#REF!</v>
      </c>
    </row>
    <row r="752" ht="15.75" customHeight="1">
      <c r="I752" s="144"/>
      <c r="K752" t="str">
        <f t="shared" si="2"/>
        <v>#REF!</v>
      </c>
    </row>
    <row r="753" ht="15.75" customHeight="1">
      <c r="I753" s="144"/>
      <c r="K753" t="str">
        <f t="shared" si="2"/>
        <v>#REF!</v>
      </c>
    </row>
    <row r="754" ht="15.75" customHeight="1">
      <c r="I754" s="144"/>
      <c r="K754" t="str">
        <f t="shared" si="2"/>
        <v>#REF!</v>
      </c>
    </row>
    <row r="755" ht="15.75" customHeight="1">
      <c r="I755" s="144"/>
      <c r="K755" t="str">
        <f t="shared" si="2"/>
        <v>#REF!</v>
      </c>
    </row>
    <row r="756" ht="15.75" customHeight="1">
      <c r="I756" s="144"/>
      <c r="K756" t="str">
        <f t="shared" si="2"/>
        <v>#REF!</v>
      </c>
    </row>
    <row r="757" ht="15.75" customHeight="1">
      <c r="I757" s="144"/>
      <c r="K757" t="str">
        <f t="shared" si="2"/>
        <v>#REF!</v>
      </c>
    </row>
    <row r="758" ht="15.75" customHeight="1">
      <c r="I758" s="144"/>
      <c r="K758" t="str">
        <f t="shared" si="2"/>
        <v>#REF!</v>
      </c>
    </row>
    <row r="759" ht="15.75" customHeight="1">
      <c r="I759" s="144"/>
      <c r="K759" t="str">
        <f t="shared" si="2"/>
        <v>#REF!</v>
      </c>
    </row>
    <row r="760" ht="15.75" customHeight="1">
      <c r="I760" s="144"/>
      <c r="K760" t="str">
        <f t="shared" si="2"/>
        <v>#REF!</v>
      </c>
    </row>
    <row r="761" ht="15.75" customHeight="1">
      <c r="I761" s="144"/>
      <c r="K761" t="str">
        <f t="shared" si="2"/>
        <v>#REF!</v>
      </c>
    </row>
    <row r="762" ht="15.75" customHeight="1">
      <c r="I762" s="144"/>
      <c r="K762" t="str">
        <f t="shared" si="2"/>
        <v>#REF!</v>
      </c>
    </row>
    <row r="763" ht="15.75" customHeight="1">
      <c r="I763" s="144"/>
      <c r="K763" t="str">
        <f t="shared" si="2"/>
        <v>#REF!</v>
      </c>
    </row>
    <row r="764" ht="15.75" customHeight="1">
      <c r="I764" s="144"/>
      <c r="K764" t="str">
        <f t="shared" si="2"/>
        <v>#REF!</v>
      </c>
    </row>
    <row r="765" ht="15.75" customHeight="1">
      <c r="I765" s="144"/>
      <c r="K765" t="str">
        <f t="shared" si="2"/>
        <v>#REF!</v>
      </c>
    </row>
    <row r="766" ht="15.75" customHeight="1">
      <c r="I766" s="144"/>
      <c r="K766" t="str">
        <f t="shared" si="2"/>
        <v>#REF!</v>
      </c>
    </row>
    <row r="767" ht="15.75" customHeight="1">
      <c r="I767" s="144"/>
      <c r="K767" t="str">
        <f t="shared" si="2"/>
        <v>#REF!</v>
      </c>
    </row>
    <row r="768" ht="15.75" customHeight="1">
      <c r="I768" s="144"/>
      <c r="K768" t="str">
        <f t="shared" si="2"/>
        <v>#REF!</v>
      </c>
    </row>
    <row r="769" ht="15.75" customHeight="1">
      <c r="I769" s="144"/>
      <c r="K769" t="str">
        <f t="shared" si="2"/>
        <v>#REF!</v>
      </c>
    </row>
    <row r="770" ht="15.75" customHeight="1">
      <c r="I770" s="144"/>
      <c r="K770" t="str">
        <f t="shared" si="2"/>
        <v>#REF!</v>
      </c>
    </row>
    <row r="771" ht="15.75" customHeight="1">
      <c r="I771" s="144"/>
      <c r="K771" t="str">
        <f t="shared" si="2"/>
        <v>#REF!</v>
      </c>
    </row>
    <row r="772" ht="15.75" customHeight="1">
      <c r="I772" s="144"/>
      <c r="K772" t="str">
        <f t="shared" si="2"/>
        <v>#REF!</v>
      </c>
    </row>
    <row r="773" ht="15.75" customHeight="1">
      <c r="I773" s="144"/>
      <c r="K773" t="str">
        <f t="shared" si="2"/>
        <v>#REF!</v>
      </c>
    </row>
    <row r="774" ht="15.75" customHeight="1">
      <c r="I774" s="144"/>
      <c r="K774" t="str">
        <f t="shared" si="2"/>
        <v>#REF!</v>
      </c>
    </row>
    <row r="775" ht="15.75" customHeight="1">
      <c r="I775" s="144"/>
      <c r="K775" t="str">
        <f t="shared" si="2"/>
        <v>#REF!</v>
      </c>
    </row>
    <row r="776" ht="15.75" customHeight="1">
      <c r="I776" s="144"/>
      <c r="K776" t="str">
        <f t="shared" si="2"/>
        <v>#REF!</v>
      </c>
    </row>
    <row r="777" ht="15.75" customHeight="1">
      <c r="I777" s="144"/>
      <c r="K777" t="str">
        <f t="shared" si="2"/>
        <v>#REF!</v>
      </c>
    </row>
    <row r="778" ht="15.75" customHeight="1">
      <c r="I778" s="144"/>
      <c r="K778" t="str">
        <f t="shared" si="2"/>
        <v>#REF!</v>
      </c>
    </row>
    <row r="779" ht="15.75" customHeight="1">
      <c r="I779" s="144"/>
      <c r="K779" t="str">
        <f t="shared" si="2"/>
        <v>#REF!</v>
      </c>
    </row>
    <row r="780" ht="15.75" customHeight="1">
      <c r="I780" s="144"/>
      <c r="K780" t="str">
        <f t="shared" si="2"/>
        <v>#REF!</v>
      </c>
    </row>
    <row r="781" ht="15.75" customHeight="1">
      <c r="I781" s="144"/>
      <c r="K781" t="str">
        <f t="shared" si="2"/>
        <v>#REF!</v>
      </c>
    </row>
    <row r="782" ht="15.75" customHeight="1">
      <c r="I782" s="144"/>
      <c r="K782" t="str">
        <f t="shared" si="2"/>
        <v>#REF!</v>
      </c>
    </row>
    <row r="783" ht="15.75" customHeight="1">
      <c r="I783" s="144"/>
      <c r="K783" t="str">
        <f t="shared" si="2"/>
        <v>#REF!</v>
      </c>
    </row>
    <row r="784" ht="15.75" customHeight="1">
      <c r="I784" s="144"/>
      <c r="K784" t="str">
        <f t="shared" si="2"/>
        <v>#REF!</v>
      </c>
    </row>
    <row r="785" ht="15.75" customHeight="1">
      <c r="I785" s="144"/>
      <c r="K785" t="str">
        <f t="shared" si="2"/>
        <v>#REF!</v>
      </c>
    </row>
    <row r="786" ht="15.75" customHeight="1">
      <c r="I786" s="144"/>
      <c r="K786" t="str">
        <f t="shared" si="2"/>
        <v>#REF!</v>
      </c>
    </row>
    <row r="787" ht="15.75" customHeight="1">
      <c r="I787" s="144"/>
      <c r="K787" t="str">
        <f t="shared" si="2"/>
        <v>#REF!</v>
      </c>
    </row>
    <row r="788" ht="15.75" customHeight="1">
      <c r="I788" s="144"/>
      <c r="K788" t="str">
        <f t="shared" si="2"/>
        <v>#REF!</v>
      </c>
    </row>
    <row r="789" ht="15.75" customHeight="1">
      <c r="I789" s="144"/>
      <c r="K789" t="str">
        <f t="shared" si="2"/>
        <v>#REF!</v>
      </c>
    </row>
    <row r="790" ht="15.75" customHeight="1">
      <c r="I790" s="144"/>
      <c r="K790" t="str">
        <f t="shared" si="2"/>
        <v>#REF!</v>
      </c>
    </row>
    <row r="791" ht="15.75" customHeight="1">
      <c r="I791" s="144"/>
      <c r="K791" t="str">
        <f t="shared" si="2"/>
        <v>#REF!</v>
      </c>
    </row>
    <row r="792" ht="15.75" customHeight="1">
      <c r="I792" s="144"/>
      <c r="K792" t="str">
        <f t="shared" si="2"/>
        <v>#REF!</v>
      </c>
    </row>
    <row r="793" ht="15.75" customHeight="1">
      <c r="I793" s="144"/>
      <c r="K793" t="str">
        <f t="shared" si="2"/>
        <v>#REF!</v>
      </c>
    </row>
    <row r="794" ht="15.75" customHeight="1">
      <c r="I794" s="144"/>
      <c r="K794" t="str">
        <f t="shared" si="2"/>
        <v>#REF!</v>
      </c>
    </row>
    <row r="795" ht="15.75" customHeight="1">
      <c r="I795" s="144"/>
      <c r="K795" t="str">
        <f t="shared" si="2"/>
        <v>#REF!</v>
      </c>
    </row>
    <row r="796" ht="15.75" customHeight="1">
      <c r="I796" s="144"/>
      <c r="K796" t="str">
        <f t="shared" si="2"/>
        <v>#REF!</v>
      </c>
    </row>
    <row r="797" ht="15.75" customHeight="1">
      <c r="I797" s="144"/>
      <c r="K797" t="str">
        <f t="shared" si="2"/>
        <v>#REF!</v>
      </c>
    </row>
    <row r="798" ht="15.75" customHeight="1">
      <c r="I798" s="144"/>
      <c r="K798" t="str">
        <f t="shared" si="2"/>
        <v>#REF!</v>
      </c>
    </row>
    <row r="799" ht="15.75" customHeight="1">
      <c r="I799" s="144"/>
      <c r="K799" t="str">
        <f t="shared" si="2"/>
        <v>#REF!</v>
      </c>
    </row>
    <row r="800" ht="15.75" customHeight="1">
      <c r="I800" s="144"/>
      <c r="K800" t="str">
        <f t="shared" si="2"/>
        <v>#REF!</v>
      </c>
    </row>
    <row r="801" ht="15.75" customHeight="1">
      <c r="I801" s="144"/>
      <c r="K801" t="str">
        <f t="shared" si="2"/>
        <v>#REF!</v>
      </c>
    </row>
    <row r="802" ht="15.75" customHeight="1">
      <c r="I802" s="144"/>
      <c r="K802" t="str">
        <f t="shared" si="2"/>
        <v>#REF!</v>
      </c>
    </row>
    <row r="803" ht="15.75" customHeight="1">
      <c r="I803" s="144"/>
      <c r="K803" t="str">
        <f t="shared" si="2"/>
        <v>#REF!</v>
      </c>
    </row>
    <row r="804" ht="15.75" customHeight="1">
      <c r="I804" s="144"/>
      <c r="K804" t="str">
        <f t="shared" si="2"/>
        <v>#REF!</v>
      </c>
    </row>
    <row r="805" ht="15.75" customHeight="1">
      <c r="I805" s="144"/>
      <c r="K805" t="str">
        <f t="shared" si="2"/>
        <v>#REF!</v>
      </c>
    </row>
    <row r="806" ht="15.75" customHeight="1">
      <c r="I806" s="144"/>
      <c r="K806" t="str">
        <f t="shared" si="2"/>
        <v>#REF!</v>
      </c>
    </row>
    <row r="807" ht="15.75" customHeight="1">
      <c r="I807" s="144"/>
      <c r="K807" t="str">
        <f t="shared" si="2"/>
        <v>#REF!</v>
      </c>
    </row>
    <row r="808" ht="15.75" customHeight="1">
      <c r="I808" s="144"/>
      <c r="K808" t="str">
        <f t="shared" si="2"/>
        <v>#REF!</v>
      </c>
    </row>
    <row r="809" ht="15.75" customHeight="1">
      <c r="I809" s="144"/>
      <c r="K809" t="str">
        <f t="shared" si="2"/>
        <v>#REF!</v>
      </c>
    </row>
    <row r="810" ht="15.75" customHeight="1">
      <c r="I810" s="144"/>
      <c r="K810" t="str">
        <f t="shared" si="2"/>
        <v>#REF!</v>
      </c>
    </row>
    <row r="811" ht="15.75" customHeight="1">
      <c r="I811" s="144"/>
      <c r="K811" t="str">
        <f t="shared" si="2"/>
        <v>#REF!</v>
      </c>
    </row>
    <row r="812" ht="15.75" customHeight="1">
      <c r="I812" s="144"/>
      <c r="K812" t="str">
        <f t="shared" si="2"/>
        <v>#REF!</v>
      </c>
    </row>
    <row r="813" ht="15.75" customHeight="1">
      <c r="I813" s="144"/>
      <c r="K813" t="str">
        <f t="shared" si="2"/>
        <v>#REF!</v>
      </c>
    </row>
    <row r="814" ht="15.75" customHeight="1">
      <c r="I814" s="144"/>
      <c r="K814" t="str">
        <f t="shared" si="2"/>
        <v>#REF!</v>
      </c>
    </row>
    <row r="815" ht="15.75" customHeight="1">
      <c r="I815" s="144"/>
      <c r="K815" t="str">
        <f t="shared" si="2"/>
        <v>#REF!</v>
      </c>
    </row>
    <row r="816" ht="15.75" customHeight="1">
      <c r="I816" s="144"/>
      <c r="K816" t="str">
        <f t="shared" si="2"/>
        <v>#REF!</v>
      </c>
    </row>
    <row r="817" ht="15.75" customHeight="1">
      <c r="I817" s="144"/>
      <c r="K817" t="str">
        <f t="shared" si="2"/>
        <v>#REF!</v>
      </c>
    </row>
    <row r="818" ht="15.75" customHeight="1">
      <c r="I818" s="144"/>
      <c r="K818" t="str">
        <f t="shared" si="2"/>
        <v>#REF!</v>
      </c>
    </row>
    <row r="819" ht="15.75" customHeight="1">
      <c r="I819" s="144"/>
      <c r="K819" t="str">
        <f t="shared" si="2"/>
        <v>#REF!</v>
      </c>
    </row>
    <row r="820" ht="15.75" customHeight="1">
      <c r="I820" s="144"/>
      <c r="K820" t="str">
        <f t="shared" si="2"/>
        <v>#REF!</v>
      </c>
    </row>
    <row r="821" ht="15.75" customHeight="1">
      <c r="I821" s="144"/>
      <c r="K821" t="str">
        <f t="shared" si="2"/>
        <v>#REF!</v>
      </c>
    </row>
    <row r="822" ht="15.75" customHeight="1">
      <c r="I822" s="144"/>
      <c r="K822" t="str">
        <f t="shared" si="2"/>
        <v>#REF!</v>
      </c>
    </row>
    <row r="823" ht="15.75" customHeight="1">
      <c r="I823" s="144"/>
      <c r="K823" t="str">
        <f t="shared" si="2"/>
        <v>#REF!</v>
      </c>
    </row>
    <row r="824" ht="15.75" customHeight="1">
      <c r="I824" s="144"/>
      <c r="K824" t="str">
        <f t="shared" si="2"/>
        <v>#REF!</v>
      </c>
    </row>
    <row r="825" ht="15.75" customHeight="1">
      <c r="I825" s="144"/>
      <c r="K825" t="str">
        <f t="shared" si="2"/>
        <v>#REF!</v>
      </c>
    </row>
    <row r="826" ht="15.75" customHeight="1">
      <c r="I826" s="144"/>
      <c r="K826" t="str">
        <f t="shared" si="2"/>
        <v>#REF!</v>
      </c>
    </row>
    <row r="827" ht="15.75" customHeight="1">
      <c r="I827" s="144"/>
      <c r="K827" t="str">
        <f t="shared" si="2"/>
        <v>#REF!</v>
      </c>
    </row>
    <row r="828" ht="15.75" customHeight="1">
      <c r="I828" s="144"/>
      <c r="K828" t="str">
        <f t="shared" si="2"/>
        <v>#REF!</v>
      </c>
    </row>
    <row r="829" ht="15.75" customHeight="1">
      <c r="I829" s="144"/>
      <c r="K829" t="str">
        <f t="shared" si="2"/>
        <v>#REF!</v>
      </c>
    </row>
    <row r="830" ht="15.75" customHeight="1">
      <c r="I830" s="144"/>
      <c r="K830" t="str">
        <f t="shared" si="2"/>
        <v>#REF!</v>
      </c>
    </row>
    <row r="831" ht="15.75" customHeight="1">
      <c r="I831" s="144"/>
      <c r="K831" t="str">
        <f t="shared" si="2"/>
        <v>#REF!</v>
      </c>
    </row>
    <row r="832" ht="15.75" customHeight="1">
      <c r="I832" s="144"/>
      <c r="K832" t="str">
        <f t="shared" si="2"/>
        <v>#REF!</v>
      </c>
    </row>
    <row r="833" ht="15.75" customHeight="1">
      <c r="I833" s="144"/>
      <c r="K833" t="str">
        <f t="shared" si="2"/>
        <v>#REF!</v>
      </c>
    </row>
    <row r="834" ht="15.75" customHeight="1">
      <c r="I834" s="144"/>
      <c r="K834" t="str">
        <f t="shared" si="2"/>
        <v>#REF!</v>
      </c>
    </row>
    <row r="835" ht="15.75" customHeight="1">
      <c r="I835" s="144"/>
      <c r="K835" t="str">
        <f t="shared" si="2"/>
        <v>#REF!</v>
      </c>
    </row>
    <row r="836" ht="15.75" customHeight="1">
      <c r="I836" s="144"/>
      <c r="K836" t="str">
        <f t="shared" si="2"/>
        <v>#REF!</v>
      </c>
    </row>
    <row r="837" ht="15.75" customHeight="1">
      <c r="I837" s="144"/>
      <c r="K837" t="str">
        <f t="shared" si="2"/>
        <v>#REF!</v>
      </c>
    </row>
    <row r="838" ht="15.75" customHeight="1">
      <c r="I838" s="144"/>
      <c r="K838" t="str">
        <f t="shared" si="2"/>
        <v>#REF!</v>
      </c>
    </row>
    <row r="839" ht="15.75" customHeight="1">
      <c r="I839" s="144"/>
      <c r="K839" t="str">
        <f t="shared" si="2"/>
        <v>#REF!</v>
      </c>
    </row>
    <row r="840" ht="15.75" customHeight="1">
      <c r="I840" s="144"/>
      <c r="K840" t="str">
        <f t="shared" si="2"/>
        <v>#REF!</v>
      </c>
    </row>
    <row r="841" ht="15.75" customHeight="1">
      <c r="I841" s="144"/>
      <c r="K841" t="str">
        <f t="shared" si="2"/>
        <v>#REF!</v>
      </c>
    </row>
    <row r="842" ht="15.75" customHeight="1">
      <c r="I842" s="144"/>
      <c r="K842" t="str">
        <f t="shared" si="2"/>
        <v>#REF!</v>
      </c>
    </row>
    <row r="843" ht="15.75" customHeight="1">
      <c r="I843" s="144"/>
      <c r="K843" t="str">
        <f t="shared" si="2"/>
        <v>#REF!</v>
      </c>
    </row>
    <row r="844" ht="15.75" customHeight="1">
      <c r="I844" s="144"/>
      <c r="K844" t="str">
        <f t="shared" si="2"/>
        <v>#REF!</v>
      </c>
    </row>
    <row r="845" ht="15.75" customHeight="1">
      <c r="I845" s="144"/>
      <c r="K845" t="str">
        <f t="shared" si="2"/>
        <v>#REF!</v>
      </c>
    </row>
    <row r="846" ht="15.75" customHeight="1">
      <c r="I846" s="144"/>
      <c r="K846" t="str">
        <f t="shared" si="2"/>
        <v>#REF!</v>
      </c>
    </row>
    <row r="847" ht="15.75" customHeight="1">
      <c r="I847" s="144"/>
      <c r="K847" t="str">
        <f t="shared" si="2"/>
        <v>#REF!</v>
      </c>
    </row>
    <row r="848" ht="15.75" customHeight="1">
      <c r="I848" s="144"/>
      <c r="K848" t="str">
        <f t="shared" si="2"/>
        <v>#REF!</v>
      </c>
    </row>
    <row r="849" ht="15.75" customHeight="1">
      <c r="I849" s="144"/>
      <c r="K849" t="str">
        <f t="shared" si="2"/>
        <v>#REF!</v>
      </c>
    </row>
    <row r="850" ht="15.75" customHeight="1">
      <c r="I850" s="144"/>
      <c r="K850" t="str">
        <f t="shared" si="2"/>
        <v>#REF!</v>
      </c>
    </row>
    <row r="851" ht="15.75" customHeight="1">
      <c r="I851" s="144"/>
      <c r="K851" t="str">
        <f t="shared" si="2"/>
        <v>#REF!</v>
      </c>
    </row>
    <row r="852" ht="15.75" customHeight="1">
      <c r="I852" s="144"/>
      <c r="K852" t="str">
        <f t="shared" si="2"/>
        <v>#REF!</v>
      </c>
    </row>
    <row r="853" ht="15.75" customHeight="1">
      <c r="I853" s="144"/>
      <c r="K853" t="str">
        <f t="shared" si="2"/>
        <v>#REF!</v>
      </c>
    </row>
    <row r="854" ht="15.75" customHeight="1">
      <c r="I854" s="144"/>
      <c r="K854" t="str">
        <f t="shared" si="2"/>
        <v>#REF!</v>
      </c>
    </row>
    <row r="855" ht="15.75" customHeight="1">
      <c r="I855" s="144"/>
      <c r="K855" t="str">
        <f t="shared" si="2"/>
        <v>#REF!</v>
      </c>
    </row>
    <row r="856" ht="15.75" customHeight="1">
      <c r="I856" s="144"/>
      <c r="K856" t="str">
        <f t="shared" si="2"/>
        <v>#REF!</v>
      </c>
    </row>
    <row r="857" ht="15.75" customHeight="1">
      <c r="I857" s="144"/>
      <c r="K857" t="str">
        <f t="shared" si="2"/>
        <v>#REF!</v>
      </c>
    </row>
    <row r="858" ht="15.75" customHeight="1">
      <c r="I858" s="144"/>
      <c r="K858" t="str">
        <f t="shared" si="2"/>
        <v>#REF!</v>
      </c>
    </row>
    <row r="859" ht="15.75" customHeight="1">
      <c r="I859" s="144"/>
      <c r="K859" t="str">
        <f t="shared" si="2"/>
        <v>#REF!</v>
      </c>
    </row>
    <row r="860" ht="15.75" customHeight="1">
      <c r="I860" s="144"/>
      <c r="K860" t="str">
        <f t="shared" si="2"/>
        <v>#REF!</v>
      </c>
    </row>
    <row r="861" ht="15.75" customHeight="1">
      <c r="I861" s="144"/>
      <c r="K861" t="str">
        <f t="shared" si="2"/>
        <v>#REF!</v>
      </c>
    </row>
    <row r="862" ht="15.75" customHeight="1">
      <c r="I862" s="144"/>
      <c r="K862" t="str">
        <f t="shared" si="2"/>
        <v>#REF!</v>
      </c>
    </row>
    <row r="863" ht="15.75" customHeight="1">
      <c r="I863" s="144"/>
      <c r="K863" t="str">
        <f t="shared" si="2"/>
        <v>#REF!</v>
      </c>
    </row>
    <row r="864" ht="15.75" customHeight="1">
      <c r="I864" s="144"/>
      <c r="K864" t="str">
        <f t="shared" si="2"/>
        <v>#REF!</v>
      </c>
    </row>
    <row r="865" ht="15.75" customHeight="1">
      <c r="I865" s="144"/>
      <c r="K865" t="str">
        <f t="shared" si="2"/>
        <v>#REF!</v>
      </c>
    </row>
    <row r="866" ht="15.75" customHeight="1">
      <c r="I866" s="144"/>
      <c r="K866" t="str">
        <f t="shared" si="2"/>
        <v>#REF!</v>
      </c>
    </row>
    <row r="867" ht="15.75" customHeight="1">
      <c r="I867" s="144"/>
      <c r="K867" t="str">
        <f t="shared" si="2"/>
        <v>#REF!</v>
      </c>
    </row>
    <row r="868" ht="15.75" customHeight="1">
      <c r="I868" s="144"/>
      <c r="K868" t="str">
        <f t="shared" si="2"/>
        <v>#REF!</v>
      </c>
    </row>
    <row r="869" ht="15.75" customHeight="1">
      <c r="I869" s="144"/>
      <c r="K869" t="str">
        <f t="shared" si="2"/>
        <v>#REF!</v>
      </c>
    </row>
    <row r="870" ht="15.75" customHeight="1">
      <c r="I870" s="144"/>
      <c r="K870" t="str">
        <f t="shared" si="2"/>
        <v>#REF!</v>
      </c>
    </row>
    <row r="871" ht="15.75" customHeight="1">
      <c r="I871" s="144"/>
      <c r="K871" t="str">
        <f t="shared" si="2"/>
        <v>#REF!</v>
      </c>
    </row>
    <row r="872" ht="15.75" customHeight="1">
      <c r="I872" s="144"/>
      <c r="K872" t="str">
        <f t="shared" si="2"/>
        <v>#REF!</v>
      </c>
    </row>
    <row r="873" ht="15.75" customHeight="1">
      <c r="I873" s="144"/>
      <c r="K873" t="str">
        <f t="shared" si="2"/>
        <v>#REF!</v>
      </c>
    </row>
    <row r="874" ht="15.75" customHeight="1">
      <c r="I874" s="144"/>
      <c r="K874" t="str">
        <f t="shared" si="2"/>
        <v>#REF!</v>
      </c>
    </row>
    <row r="875" ht="15.75" customHeight="1">
      <c r="I875" s="144"/>
      <c r="K875" t="str">
        <f t="shared" si="2"/>
        <v>#REF!</v>
      </c>
    </row>
    <row r="876" ht="15.75" customHeight="1">
      <c r="I876" s="144"/>
      <c r="K876" t="str">
        <f t="shared" si="2"/>
        <v>#REF!</v>
      </c>
    </row>
    <row r="877" ht="15.75" customHeight="1">
      <c r="I877" s="144"/>
      <c r="K877" t="str">
        <f t="shared" si="2"/>
        <v>#REF!</v>
      </c>
    </row>
    <row r="878" ht="15.75" customHeight="1">
      <c r="I878" s="144"/>
      <c r="K878" t="str">
        <f t="shared" si="2"/>
        <v>#REF!</v>
      </c>
    </row>
    <row r="879" ht="15.75" customHeight="1">
      <c r="I879" s="144"/>
      <c r="K879" t="str">
        <f t="shared" si="2"/>
        <v>#REF!</v>
      </c>
    </row>
    <row r="880" ht="15.75" customHeight="1">
      <c r="I880" s="144"/>
      <c r="K880" t="str">
        <f t="shared" si="2"/>
        <v>#REF!</v>
      </c>
    </row>
    <row r="881" ht="15.75" customHeight="1">
      <c r="I881" s="144"/>
      <c r="K881" t="str">
        <f t="shared" si="2"/>
        <v>#REF!</v>
      </c>
    </row>
    <row r="882" ht="15.75" customHeight="1">
      <c r="I882" s="144"/>
      <c r="K882" t="str">
        <f t="shared" si="2"/>
        <v>#REF!</v>
      </c>
    </row>
    <row r="883" ht="15.75" customHeight="1">
      <c r="I883" s="144"/>
      <c r="K883" t="str">
        <f t="shared" si="2"/>
        <v>#REF!</v>
      </c>
    </row>
    <row r="884" ht="15.75" customHeight="1">
      <c r="I884" s="144"/>
      <c r="K884" t="str">
        <f t="shared" si="2"/>
        <v>#REF!</v>
      </c>
    </row>
    <row r="885" ht="15.75" customHeight="1">
      <c r="I885" s="144"/>
      <c r="K885" t="str">
        <f t="shared" si="2"/>
        <v>#REF!</v>
      </c>
    </row>
    <row r="886" ht="15.75" customHeight="1">
      <c r="I886" s="144"/>
      <c r="K886" t="str">
        <f t="shared" si="2"/>
        <v>#REF!</v>
      </c>
    </row>
    <row r="887" ht="15.75" customHeight="1">
      <c r="I887" s="144"/>
      <c r="K887" t="str">
        <f t="shared" si="2"/>
        <v>#REF!</v>
      </c>
    </row>
    <row r="888" ht="15.75" customHeight="1">
      <c r="I888" s="144"/>
      <c r="K888" t="str">
        <f t="shared" si="2"/>
        <v>#REF!</v>
      </c>
    </row>
    <row r="889" ht="15.75" customHeight="1">
      <c r="I889" s="144"/>
      <c r="K889" t="str">
        <f t="shared" si="2"/>
        <v>#REF!</v>
      </c>
    </row>
    <row r="890" ht="15.75" customHeight="1">
      <c r="I890" s="144"/>
      <c r="K890" t="str">
        <f t="shared" si="2"/>
        <v>#REF!</v>
      </c>
    </row>
    <row r="891" ht="15.75" customHeight="1">
      <c r="I891" s="144"/>
      <c r="K891" t="str">
        <f t="shared" si="2"/>
        <v>#REF!</v>
      </c>
    </row>
    <row r="892" ht="15.75" customHeight="1">
      <c r="I892" s="144"/>
      <c r="K892" t="str">
        <f t="shared" si="2"/>
        <v>#REF!</v>
      </c>
    </row>
    <row r="893" ht="15.75" customHeight="1">
      <c r="I893" s="144"/>
      <c r="K893" t="str">
        <f t="shared" si="2"/>
        <v>#REF!</v>
      </c>
    </row>
    <row r="894" ht="15.75" customHeight="1">
      <c r="I894" s="144"/>
      <c r="K894" t="str">
        <f t="shared" si="2"/>
        <v>#REF!</v>
      </c>
    </row>
    <row r="895" ht="15.75" customHeight="1">
      <c r="I895" s="144"/>
      <c r="K895" t="str">
        <f t="shared" si="2"/>
        <v>#REF!</v>
      </c>
    </row>
    <row r="896" ht="15.75" customHeight="1">
      <c r="I896" s="144"/>
      <c r="K896" t="str">
        <f t="shared" si="2"/>
        <v>#REF!</v>
      </c>
    </row>
    <row r="897" ht="15.75" customHeight="1">
      <c r="I897" s="144"/>
      <c r="K897" t="str">
        <f t="shared" si="2"/>
        <v>#REF!</v>
      </c>
    </row>
    <row r="898" ht="15.75" customHeight="1">
      <c r="I898" s="144"/>
      <c r="K898" t="str">
        <f t="shared" si="2"/>
        <v>#REF!</v>
      </c>
    </row>
    <row r="899" ht="15.75" customHeight="1">
      <c r="I899" s="144"/>
      <c r="K899" t="str">
        <f t="shared" si="2"/>
        <v>#REF!</v>
      </c>
    </row>
    <row r="900" ht="15.75" customHeight="1">
      <c r="I900" s="144"/>
      <c r="K900" t="str">
        <f t="shared" si="2"/>
        <v>#REF!</v>
      </c>
    </row>
    <row r="901" ht="15.75" customHeight="1">
      <c r="I901" s="144"/>
      <c r="K901" t="str">
        <f t="shared" si="2"/>
        <v>#REF!</v>
      </c>
    </row>
    <row r="902" ht="15.75" customHeight="1">
      <c r="I902" s="144"/>
      <c r="K902" t="str">
        <f t="shared" si="2"/>
        <v>#REF!</v>
      </c>
    </row>
    <row r="903" ht="15.75" customHeight="1">
      <c r="I903" s="144"/>
      <c r="K903" t="str">
        <f t="shared" si="2"/>
        <v>#REF!</v>
      </c>
    </row>
    <row r="904" ht="15.75" customHeight="1">
      <c r="I904" s="144"/>
      <c r="K904" t="str">
        <f t="shared" si="2"/>
        <v>#REF!</v>
      </c>
    </row>
    <row r="905" ht="15.75" customHeight="1">
      <c r="I905" s="144"/>
      <c r="K905" t="str">
        <f t="shared" si="2"/>
        <v>#REF!</v>
      </c>
    </row>
    <row r="906" ht="15.75" customHeight="1">
      <c r="I906" s="144"/>
      <c r="K906" t="str">
        <f t="shared" si="2"/>
        <v>#REF!</v>
      </c>
    </row>
    <row r="907" ht="15.75" customHeight="1">
      <c r="I907" s="144"/>
      <c r="K907" t="str">
        <f t="shared" si="2"/>
        <v>#REF!</v>
      </c>
    </row>
    <row r="908" ht="15.75" customHeight="1">
      <c r="I908" s="144"/>
      <c r="K908" t="str">
        <f t="shared" si="2"/>
        <v>#REF!</v>
      </c>
    </row>
    <row r="909" ht="15.75" customHeight="1">
      <c r="I909" s="144"/>
      <c r="K909" t="str">
        <f t="shared" si="2"/>
        <v>#REF!</v>
      </c>
    </row>
    <row r="910" ht="15.75" customHeight="1">
      <c r="I910" s="144"/>
      <c r="K910" t="str">
        <f t="shared" si="2"/>
        <v>#REF!</v>
      </c>
    </row>
    <row r="911" ht="15.75" customHeight="1">
      <c r="I911" s="144"/>
      <c r="K911" t="str">
        <f t="shared" si="2"/>
        <v>#REF!</v>
      </c>
    </row>
    <row r="912" ht="15.75" customHeight="1">
      <c r="I912" s="144"/>
      <c r="K912" t="str">
        <f t="shared" si="2"/>
        <v>#REF!</v>
      </c>
    </row>
    <row r="913" ht="15.75" customHeight="1">
      <c r="I913" s="144"/>
      <c r="K913" t="str">
        <f t="shared" si="2"/>
        <v>#REF!</v>
      </c>
    </row>
    <row r="914" ht="15.75" customHeight="1">
      <c r="I914" s="144"/>
      <c r="K914" t="str">
        <f t="shared" si="2"/>
        <v>#REF!</v>
      </c>
    </row>
    <row r="915" ht="15.75" customHeight="1">
      <c r="I915" s="144"/>
      <c r="K915" t="str">
        <f t="shared" si="2"/>
        <v>#REF!</v>
      </c>
    </row>
    <row r="916" ht="15.75" customHeight="1">
      <c r="I916" s="144"/>
      <c r="K916" t="str">
        <f t="shared" si="2"/>
        <v>#REF!</v>
      </c>
    </row>
    <row r="917" ht="15.75" customHeight="1">
      <c r="I917" s="144"/>
      <c r="K917" t="str">
        <f t="shared" si="2"/>
        <v>#REF!</v>
      </c>
    </row>
    <row r="918" ht="15.75" customHeight="1">
      <c r="I918" s="144"/>
      <c r="K918" t="str">
        <f t="shared" si="2"/>
        <v>#REF!</v>
      </c>
    </row>
    <row r="919" ht="15.75" customHeight="1">
      <c r="I919" s="144"/>
      <c r="K919" t="str">
        <f t="shared" si="2"/>
        <v>#REF!</v>
      </c>
    </row>
    <row r="920" ht="15.75" customHeight="1">
      <c r="I920" s="144"/>
      <c r="K920" t="str">
        <f t="shared" si="2"/>
        <v>#REF!</v>
      </c>
    </row>
    <row r="921" ht="15.75" customHeight="1">
      <c r="I921" s="144"/>
      <c r="K921" t="str">
        <f t="shared" si="2"/>
        <v>#REF!</v>
      </c>
    </row>
    <row r="922" ht="15.75" customHeight="1">
      <c r="I922" s="144"/>
      <c r="K922" t="str">
        <f t="shared" si="2"/>
        <v>#REF!</v>
      </c>
    </row>
    <row r="923" ht="15.75" customHeight="1">
      <c r="I923" s="144"/>
      <c r="K923" t="str">
        <f t="shared" si="2"/>
        <v>#REF!</v>
      </c>
    </row>
    <row r="924" ht="15.75" customHeight="1">
      <c r="I924" s="144"/>
      <c r="K924" t="str">
        <f t="shared" si="2"/>
        <v>#REF!</v>
      </c>
    </row>
    <row r="925" ht="15.75" customHeight="1">
      <c r="I925" s="144"/>
      <c r="K925" t="str">
        <f t="shared" si="2"/>
        <v>#REF!</v>
      </c>
    </row>
    <row r="926" ht="15.75" customHeight="1">
      <c r="I926" s="144"/>
      <c r="K926" t="str">
        <f t="shared" si="2"/>
        <v>#REF!</v>
      </c>
    </row>
    <row r="927" ht="15.75" customHeight="1">
      <c r="I927" s="144"/>
      <c r="K927" t="str">
        <f t="shared" si="2"/>
        <v>#REF!</v>
      </c>
    </row>
    <row r="928" ht="15.75" customHeight="1">
      <c r="I928" s="144"/>
      <c r="K928" t="str">
        <f t="shared" si="2"/>
        <v>#REF!</v>
      </c>
    </row>
    <row r="929" ht="15.75" customHeight="1">
      <c r="I929" s="144"/>
      <c r="K929" t="str">
        <f t="shared" si="2"/>
        <v>#REF!</v>
      </c>
    </row>
    <row r="930" ht="15.75" customHeight="1">
      <c r="I930" s="144"/>
      <c r="K930" t="str">
        <f t="shared" si="2"/>
        <v>#REF!</v>
      </c>
    </row>
    <row r="931" ht="15.75" customHeight="1">
      <c r="I931" s="144"/>
      <c r="K931" t="str">
        <f t="shared" si="2"/>
        <v>#REF!</v>
      </c>
    </row>
    <row r="932" ht="15.75" customHeight="1">
      <c r="I932" s="144"/>
      <c r="K932" t="str">
        <f t="shared" si="2"/>
        <v>#REF!</v>
      </c>
    </row>
    <row r="933" ht="15.75" customHeight="1">
      <c r="I933" s="144"/>
      <c r="K933" t="str">
        <f t="shared" si="2"/>
        <v>#REF!</v>
      </c>
    </row>
    <row r="934" ht="15.75" customHeight="1">
      <c r="I934" s="144"/>
      <c r="K934" t="str">
        <f t="shared" si="2"/>
        <v>#REF!</v>
      </c>
    </row>
    <row r="935" ht="15.75" customHeight="1">
      <c r="I935" s="144"/>
      <c r="K935" t="str">
        <f t="shared" si="2"/>
        <v>#REF!</v>
      </c>
    </row>
    <row r="936" ht="15.75" customHeight="1">
      <c r="I936" s="144"/>
      <c r="K936" t="str">
        <f t="shared" si="2"/>
        <v>#REF!</v>
      </c>
    </row>
    <row r="937" ht="15.75" customHeight="1">
      <c r="I937" s="144"/>
      <c r="K937" t="str">
        <f t="shared" si="2"/>
        <v>#REF!</v>
      </c>
    </row>
    <row r="938" ht="15.75" customHeight="1">
      <c r="I938" s="144"/>
      <c r="K938" t="str">
        <f t="shared" si="2"/>
        <v>#REF!</v>
      </c>
    </row>
    <row r="939" ht="15.75" customHeight="1">
      <c r="I939" s="144"/>
      <c r="K939" t="str">
        <f t="shared" si="2"/>
        <v>#REF!</v>
      </c>
    </row>
    <row r="940" ht="15.75" customHeight="1">
      <c r="I940" s="144"/>
      <c r="K940" t="str">
        <f t="shared" si="2"/>
        <v>#REF!</v>
      </c>
    </row>
    <row r="941" ht="15.75" customHeight="1">
      <c r="I941" s="144"/>
      <c r="K941" t="str">
        <f t="shared" si="2"/>
        <v>#REF!</v>
      </c>
    </row>
    <row r="942" ht="15.75" customHeight="1">
      <c r="I942" s="144"/>
      <c r="K942" t="str">
        <f t="shared" si="2"/>
        <v>#REF!</v>
      </c>
    </row>
    <row r="943" ht="15.75" customHeight="1">
      <c r="I943" s="144"/>
      <c r="K943" t="str">
        <f t="shared" si="2"/>
        <v>#REF!</v>
      </c>
    </row>
    <row r="944" ht="15.75" customHeight="1">
      <c r="I944" s="144"/>
      <c r="K944" t="str">
        <f t="shared" si="2"/>
        <v>#REF!</v>
      </c>
    </row>
    <row r="945" ht="15.75" customHeight="1">
      <c r="I945" s="144"/>
      <c r="K945" t="str">
        <f t="shared" si="2"/>
        <v>#REF!</v>
      </c>
    </row>
    <row r="946" ht="15.75" customHeight="1">
      <c r="I946" s="144"/>
      <c r="K946" t="str">
        <f t="shared" si="2"/>
        <v>#REF!</v>
      </c>
    </row>
    <row r="947" ht="15.75" customHeight="1">
      <c r="I947" s="144"/>
      <c r="K947" t="str">
        <f t="shared" si="2"/>
        <v>#REF!</v>
      </c>
    </row>
    <row r="948" ht="15.75" customHeight="1">
      <c r="I948" s="144"/>
      <c r="K948" t="str">
        <f t="shared" si="2"/>
        <v>#REF!</v>
      </c>
    </row>
    <row r="949" ht="15.75" customHeight="1">
      <c r="I949" s="144"/>
      <c r="K949" t="str">
        <f t="shared" si="2"/>
        <v>#REF!</v>
      </c>
    </row>
    <row r="950" ht="15.75" customHeight="1">
      <c r="I950" s="144"/>
      <c r="K950" t="str">
        <f t="shared" si="2"/>
        <v>#REF!</v>
      </c>
    </row>
    <row r="951" ht="15.75" customHeight="1">
      <c r="I951" s="144"/>
      <c r="K951" t="str">
        <f t="shared" si="2"/>
        <v>#REF!</v>
      </c>
    </row>
    <row r="952" ht="15.75" customHeight="1">
      <c r="I952" s="144"/>
      <c r="K952" t="str">
        <f t="shared" si="2"/>
        <v>#REF!</v>
      </c>
    </row>
    <row r="953" ht="15.75" customHeight="1">
      <c r="I953" s="144"/>
      <c r="K953" t="str">
        <f t="shared" si="2"/>
        <v>#REF!</v>
      </c>
    </row>
    <row r="954" ht="15.75" customHeight="1">
      <c r="I954" s="144"/>
      <c r="K954" t="str">
        <f t="shared" si="2"/>
        <v>#REF!</v>
      </c>
    </row>
    <row r="955" ht="15.75" customHeight="1">
      <c r="I955" s="144"/>
      <c r="K955" t="str">
        <f t="shared" si="2"/>
        <v>#REF!</v>
      </c>
    </row>
    <row r="956" ht="15.75" customHeight="1">
      <c r="I956" s="144"/>
      <c r="K956" t="str">
        <f t="shared" si="2"/>
        <v>#REF!</v>
      </c>
    </row>
    <row r="957" ht="15.75" customHeight="1">
      <c r="I957" s="144"/>
      <c r="K957" t="str">
        <f t="shared" si="2"/>
        <v>#REF!</v>
      </c>
    </row>
    <row r="958" ht="15.75" customHeight="1">
      <c r="I958" s="144"/>
      <c r="K958" t="str">
        <f t="shared" si="2"/>
        <v>#REF!</v>
      </c>
    </row>
    <row r="959" ht="15.75" customHeight="1">
      <c r="I959" s="144"/>
      <c r="K959" t="str">
        <f t="shared" si="2"/>
        <v>#REF!</v>
      </c>
    </row>
    <row r="960" ht="15.75" customHeight="1">
      <c r="I960" s="144"/>
      <c r="K960" t="str">
        <f t="shared" si="2"/>
        <v>#REF!</v>
      </c>
    </row>
    <row r="961" ht="15.75" customHeight="1">
      <c r="I961" s="144"/>
      <c r="K961" t="str">
        <f t="shared" si="2"/>
        <v>#REF!</v>
      </c>
    </row>
    <row r="962" ht="15.75" customHeight="1">
      <c r="I962" s="144"/>
      <c r="K962" t="str">
        <f t="shared" si="2"/>
        <v>#REF!</v>
      </c>
    </row>
    <row r="963" ht="15.75" customHeight="1">
      <c r="I963" s="144"/>
      <c r="K963" t="str">
        <f t="shared" si="2"/>
        <v>#REF!</v>
      </c>
    </row>
    <row r="964" ht="15.75" customHeight="1">
      <c r="I964" s="144"/>
      <c r="K964" t="str">
        <f t="shared" si="2"/>
        <v>#REF!</v>
      </c>
    </row>
    <row r="965" ht="15.75" customHeight="1">
      <c r="I965" s="144"/>
      <c r="K965" t="str">
        <f t="shared" si="2"/>
        <v>#REF!</v>
      </c>
    </row>
    <row r="966" ht="15.75" customHeight="1">
      <c r="I966" s="144"/>
      <c r="K966" t="str">
        <f t="shared" si="2"/>
        <v>#REF!</v>
      </c>
    </row>
    <row r="967" ht="15.75" customHeight="1">
      <c r="I967" s="144"/>
      <c r="K967" t="str">
        <f t="shared" si="2"/>
        <v>#REF!</v>
      </c>
    </row>
    <row r="968" ht="15.75" customHeight="1">
      <c r="I968" s="144"/>
      <c r="K968" t="str">
        <f t="shared" si="2"/>
        <v>#REF!</v>
      </c>
    </row>
    <row r="969" ht="15.75" customHeight="1">
      <c r="I969" s="144"/>
      <c r="K969" t="str">
        <f t="shared" si="2"/>
        <v>#REF!</v>
      </c>
    </row>
    <row r="970" ht="15.75" customHeight="1">
      <c r="I970" s="144"/>
      <c r="K970" t="str">
        <f t="shared" si="2"/>
        <v>#REF!</v>
      </c>
    </row>
    <row r="971" ht="15.75" customHeight="1">
      <c r="I971" s="144"/>
      <c r="K971" t="str">
        <f t="shared" si="2"/>
        <v>#REF!</v>
      </c>
    </row>
    <row r="972" ht="15.75" customHeight="1">
      <c r="I972" s="144"/>
      <c r="K972" t="str">
        <f t="shared" si="2"/>
        <v>#REF!</v>
      </c>
    </row>
    <row r="973" ht="15.75" customHeight="1">
      <c r="I973" s="144"/>
      <c r="K973" t="str">
        <f t="shared" si="2"/>
        <v>#REF!</v>
      </c>
    </row>
    <row r="974" ht="15.75" customHeight="1">
      <c r="I974" s="144"/>
      <c r="K974" t="str">
        <f t="shared" si="2"/>
        <v>#REF!</v>
      </c>
    </row>
    <row r="975" ht="15.75" customHeight="1">
      <c r="I975" s="144"/>
      <c r="K975" t="str">
        <f t="shared" si="2"/>
        <v>#REF!</v>
      </c>
    </row>
    <row r="976" ht="15.75" customHeight="1">
      <c r="I976" s="144"/>
      <c r="K976" t="str">
        <f t="shared" si="2"/>
        <v>#REF!</v>
      </c>
    </row>
    <row r="977" ht="15.75" customHeight="1">
      <c r="I977" s="144"/>
      <c r="K977" t="str">
        <f t="shared" si="2"/>
        <v>#REF!</v>
      </c>
    </row>
    <row r="978" ht="15.75" customHeight="1">
      <c r="I978" s="144"/>
      <c r="K978" t="str">
        <f t="shared" si="2"/>
        <v>#REF!</v>
      </c>
    </row>
    <row r="979" ht="15.75" customHeight="1">
      <c r="I979" s="144"/>
      <c r="K979" t="str">
        <f t="shared" si="2"/>
        <v>#REF!</v>
      </c>
    </row>
    <row r="980" ht="15.75" customHeight="1">
      <c r="I980" s="144"/>
      <c r="K980" t="str">
        <f t="shared" si="2"/>
        <v>#REF!</v>
      </c>
    </row>
    <row r="981" ht="15.75" customHeight="1">
      <c r="I981" s="144"/>
      <c r="K981" t="str">
        <f t="shared" si="2"/>
        <v>#REF!</v>
      </c>
    </row>
    <row r="982" ht="15.75" customHeight="1">
      <c r="I982" s="144"/>
      <c r="K982" t="str">
        <f t="shared" si="2"/>
        <v>#REF!</v>
      </c>
    </row>
    <row r="983" ht="15.75" customHeight="1">
      <c r="I983" s="144"/>
      <c r="K983" t="str">
        <f t="shared" si="2"/>
        <v>#REF!</v>
      </c>
    </row>
    <row r="984" ht="15.75" customHeight="1">
      <c r="I984" s="144"/>
      <c r="K984" t="str">
        <f t="shared" si="2"/>
        <v>#REF!</v>
      </c>
    </row>
    <row r="985" ht="15.75" customHeight="1">
      <c r="I985" s="144"/>
      <c r="K985" t="str">
        <f t="shared" si="2"/>
        <v>#REF!</v>
      </c>
    </row>
    <row r="986" ht="15.75" customHeight="1">
      <c r="I986" s="144"/>
      <c r="K986" t="str">
        <f t="shared" si="2"/>
        <v>#REF!</v>
      </c>
    </row>
    <row r="987" ht="15.75" customHeight="1">
      <c r="I987" s="144"/>
      <c r="K987" t="str">
        <f t="shared" si="2"/>
        <v>#REF!</v>
      </c>
    </row>
    <row r="988" ht="15.75" customHeight="1">
      <c r="I988" s="144"/>
      <c r="K988" t="str">
        <f t="shared" si="2"/>
        <v>#REF!</v>
      </c>
    </row>
    <row r="989" ht="15.75" customHeight="1">
      <c r="I989" s="144"/>
      <c r="K989" t="str">
        <f t="shared" si="2"/>
        <v>#REF!</v>
      </c>
    </row>
    <row r="990" ht="15.75" customHeight="1">
      <c r="I990" s="144"/>
      <c r="K990" t="str">
        <f t="shared" si="2"/>
        <v>#REF!</v>
      </c>
    </row>
    <row r="991" ht="15.75" customHeight="1">
      <c r="I991" s="144"/>
      <c r="K991" t="str">
        <f t="shared" si="2"/>
        <v>#REF!</v>
      </c>
    </row>
    <row r="992" ht="15.75" customHeight="1">
      <c r="I992" s="144"/>
      <c r="K992" t="str">
        <f t="shared" si="2"/>
        <v>#REF!</v>
      </c>
    </row>
    <row r="993" ht="15.75" customHeight="1">
      <c r="I993" s="144"/>
      <c r="K993" t="str">
        <f t="shared" si="2"/>
        <v>#REF!</v>
      </c>
    </row>
    <row r="994" ht="15.75" customHeight="1">
      <c r="I994" s="144"/>
      <c r="K994" t="str">
        <f t="shared" si="2"/>
        <v>#REF!</v>
      </c>
    </row>
    <row r="995" ht="15.75" customHeight="1">
      <c r="I995" s="144"/>
      <c r="K995" t="str">
        <f t="shared" si="2"/>
        <v>#REF!</v>
      </c>
    </row>
    <row r="996" ht="15.75" customHeight="1">
      <c r="I996" s="144"/>
      <c r="K996" t="str">
        <f t="shared" si="2"/>
        <v>#REF!</v>
      </c>
    </row>
    <row r="997" ht="15.75" customHeight="1">
      <c r="I997" s="144"/>
      <c r="K997" t="str">
        <f t="shared" si="2"/>
        <v>#REF!</v>
      </c>
    </row>
    <row r="998" ht="15.75" customHeight="1">
      <c r="I998" s="144"/>
      <c r="K998" t="str">
        <f t="shared" si="2"/>
        <v>#REF!</v>
      </c>
    </row>
    <row r="999" ht="15.75" customHeight="1">
      <c r="I999" s="144"/>
      <c r="K999" t="str">
        <f t="shared" si="2"/>
        <v>#REF!</v>
      </c>
    </row>
    <row r="1000" ht="15.75" customHeight="1">
      <c r="I1000" s="144"/>
      <c r="K1000" t="str">
        <f t="shared" si="2"/>
        <v>#REF!</v>
      </c>
    </row>
    <row r="1001" ht="15.75" customHeight="1">
      <c r="I1001" s="144"/>
      <c r="K1001" t="str">
        <f t="shared" si="2"/>
        <v>#REF!</v>
      </c>
    </row>
    <row r="1002" ht="15.75" customHeight="1">
      <c r="I1002" s="144"/>
      <c r="K1002" t="str">
        <f t="shared" si="2"/>
        <v>#REF!</v>
      </c>
    </row>
    <row r="1003" ht="15.75" customHeight="1">
      <c r="I1003" s="144"/>
      <c r="K1003" t="str">
        <f t="shared" si="2"/>
        <v>#REF!</v>
      </c>
    </row>
    <row r="1004" ht="15.75" customHeight="1">
      <c r="I1004" s="144"/>
      <c r="K1004" t="str">
        <f t="shared" si="2"/>
        <v>#REF!</v>
      </c>
    </row>
    <row r="1005" ht="15.75" customHeight="1">
      <c r="I1005" s="144"/>
      <c r="K1005" t="str">
        <f t="shared" si="2"/>
        <v>#REF!</v>
      </c>
    </row>
    <row r="1006" ht="15.75" customHeight="1">
      <c r="I1006" s="144"/>
      <c r="K1006" t="str">
        <f t="shared" si="2"/>
        <v>#REF!</v>
      </c>
    </row>
    <row r="1007" ht="15.75" customHeight="1">
      <c r="I1007" s="144"/>
      <c r="K1007" t="str">
        <f t="shared" si="2"/>
        <v>#REF!</v>
      </c>
    </row>
    <row r="1008" ht="15.75" customHeight="1">
      <c r="I1008" s="144"/>
      <c r="K1008" t="str">
        <f t="shared" si="2"/>
        <v>#REF!</v>
      </c>
    </row>
    <row r="1009" ht="15.75" customHeight="1">
      <c r="I1009" s="144"/>
      <c r="K1009" t="str">
        <f t="shared" si="2"/>
        <v>#REF!</v>
      </c>
    </row>
    <row r="1010" ht="15.75" customHeight="1">
      <c r="I1010" s="144"/>
      <c r="K1010" t="str">
        <f t="shared" si="2"/>
        <v>#REF!</v>
      </c>
    </row>
    <row r="1011" ht="15.75" customHeight="1">
      <c r="I1011" s="144"/>
      <c r="K1011" t="str">
        <f t="shared" si="2"/>
        <v>#REF!</v>
      </c>
    </row>
    <row r="1012" ht="15.75" customHeight="1">
      <c r="I1012" s="144"/>
      <c r="K1012" t="str">
        <f t="shared" si="2"/>
        <v>#REF!</v>
      </c>
    </row>
    <row r="1013" ht="15.75" customHeight="1">
      <c r="I1013" s="144"/>
      <c r="K1013" t="str">
        <f t="shared" si="2"/>
        <v>#REF!</v>
      </c>
    </row>
    <row r="1014" ht="15.75" customHeight="1">
      <c r="I1014" s="144"/>
      <c r="K1014" t="str">
        <f t="shared" si="2"/>
        <v>#REF!</v>
      </c>
    </row>
    <row r="1015" ht="15.75" customHeight="1">
      <c r="I1015" s="144"/>
      <c r="K1015" t="str">
        <f t="shared" si="2"/>
        <v>#REF!</v>
      </c>
    </row>
    <row r="1016" ht="15.75" customHeight="1">
      <c r="I1016" s="144"/>
      <c r="K1016" t="str">
        <f t="shared" si="2"/>
        <v>#REF!</v>
      </c>
    </row>
    <row r="1017" ht="15.75" customHeight="1">
      <c r="I1017" s="144"/>
      <c r="K1017" t="str">
        <f t="shared" si="2"/>
        <v>#REF!</v>
      </c>
    </row>
    <row r="1018" ht="15.75" customHeight="1">
      <c r="I1018" s="144"/>
      <c r="K1018" t="str">
        <f t="shared" si="2"/>
        <v>#REF!</v>
      </c>
    </row>
    <row r="1019" ht="15.75" customHeight="1">
      <c r="I1019" s="144"/>
      <c r="K1019" t="str">
        <f t="shared" si="2"/>
        <v>#REF!</v>
      </c>
    </row>
    <row r="1020" ht="15.75" customHeight="1">
      <c r="I1020" s="144"/>
      <c r="K1020" t="str">
        <f t="shared" si="2"/>
        <v>#REF!</v>
      </c>
    </row>
    <row r="1021" ht="15.75" customHeight="1">
      <c r="I1021" s="144"/>
      <c r="K1021" t="str">
        <f t="shared" si="2"/>
        <v>#REF!</v>
      </c>
    </row>
    <row r="1022" ht="15.75" customHeight="1">
      <c r="I1022" s="144"/>
      <c r="K1022" t="str">
        <f t="shared" si="2"/>
        <v>#REF!</v>
      </c>
    </row>
    <row r="1023" ht="15.75" customHeight="1">
      <c r="I1023" s="144"/>
      <c r="K1023" t="str">
        <f t="shared" si="2"/>
        <v>#REF!</v>
      </c>
    </row>
    <row r="1024" ht="15.75" customHeight="1">
      <c r="I1024" s="144"/>
      <c r="K1024" t="str">
        <f t="shared" si="2"/>
        <v>#REF!</v>
      </c>
    </row>
    <row r="1025" ht="15.75" customHeight="1">
      <c r="I1025" s="144"/>
      <c r="K1025" t="str">
        <f t="shared" si="2"/>
        <v>#REF!</v>
      </c>
    </row>
    <row r="1026" ht="15.75" customHeight="1">
      <c r="I1026" s="144"/>
      <c r="K1026" t="str">
        <f t="shared" si="2"/>
        <v>#REF!</v>
      </c>
    </row>
    <row r="1027" ht="15.75" customHeight="1">
      <c r="I1027" s="144"/>
      <c r="K1027" t="str">
        <f t="shared" si="2"/>
        <v>#REF!</v>
      </c>
    </row>
    <row r="1028" ht="15.75" customHeight="1">
      <c r="I1028" s="144"/>
      <c r="K1028" t="str">
        <f t="shared" si="2"/>
        <v>#REF!</v>
      </c>
    </row>
    <row r="1029" ht="15.75" customHeight="1">
      <c r="I1029" s="144"/>
      <c r="K1029" t="str">
        <f t="shared" si="2"/>
        <v>#REF!</v>
      </c>
    </row>
    <row r="1030" ht="15.75" customHeight="1">
      <c r="I1030" s="144"/>
      <c r="K1030" t="str">
        <f t="shared" si="2"/>
        <v>#REF!</v>
      </c>
    </row>
    <row r="1031" ht="15.75" customHeight="1">
      <c r="I1031" s="144"/>
      <c r="K1031" t="str">
        <f t="shared" si="2"/>
        <v>#REF!</v>
      </c>
    </row>
    <row r="1032" ht="15.75" customHeight="1">
      <c r="I1032" s="144"/>
      <c r="K1032" t="str">
        <f t="shared" si="2"/>
        <v>#REF!</v>
      </c>
    </row>
    <row r="1033" ht="15.75" customHeight="1">
      <c r="I1033" s="144"/>
      <c r="K1033" t="str">
        <f t="shared" si="2"/>
        <v>#REF!</v>
      </c>
    </row>
    <row r="1034" ht="15.75" customHeight="1">
      <c r="I1034" s="144"/>
      <c r="K1034" t="str">
        <f t="shared" si="2"/>
        <v>#REF!</v>
      </c>
    </row>
    <row r="1035" ht="15.75" customHeight="1">
      <c r="I1035" s="144"/>
      <c r="K1035" t="str">
        <f t="shared" si="2"/>
        <v>#REF!</v>
      </c>
    </row>
    <row r="1036" ht="15.75" customHeight="1">
      <c r="I1036" s="144"/>
      <c r="K1036" t="str">
        <f t="shared" si="2"/>
        <v>#REF!</v>
      </c>
    </row>
    <row r="1037" ht="15.75" customHeight="1">
      <c r="I1037" s="144"/>
      <c r="K1037" t="str">
        <f t="shared" si="2"/>
        <v>#REF!</v>
      </c>
    </row>
    <row r="1038" ht="15.75" customHeight="1">
      <c r="I1038" s="144"/>
      <c r="K1038" t="str">
        <f t="shared" si="2"/>
        <v>#REF!</v>
      </c>
    </row>
    <row r="1039" ht="15.75" customHeight="1">
      <c r="I1039" s="144"/>
      <c r="K1039" t="str">
        <f t="shared" si="2"/>
        <v>#REF!</v>
      </c>
    </row>
    <row r="1040" ht="15.75" customHeight="1">
      <c r="I1040" s="144"/>
      <c r="K1040" t="str">
        <f t="shared" si="2"/>
        <v>#REF!</v>
      </c>
    </row>
    <row r="1041" ht="15.75" customHeight="1">
      <c r="I1041" s="144"/>
      <c r="K1041" t="str">
        <f t="shared" si="2"/>
        <v>#REF!</v>
      </c>
    </row>
    <row r="1042" ht="15.75" customHeight="1">
      <c r="I1042" s="144"/>
      <c r="K1042" t="str">
        <f t="shared" si="2"/>
        <v>#REF!</v>
      </c>
    </row>
    <row r="1043" ht="15.75" customHeight="1">
      <c r="I1043" s="144"/>
      <c r="K1043" t="str">
        <f t="shared" si="2"/>
        <v>#REF!</v>
      </c>
    </row>
    <row r="1044" ht="15.75" customHeight="1">
      <c r="I1044" s="144"/>
      <c r="K1044" t="str">
        <f t="shared" si="2"/>
        <v>#REF!</v>
      </c>
    </row>
    <row r="1045" ht="15.75" customHeight="1">
      <c r="I1045" s="144"/>
      <c r="K1045" t="str">
        <f t="shared" si="2"/>
        <v>#REF!</v>
      </c>
    </row>
    <row r="1046" ht="15.75" customHeight="1">
      <c r="I1046" s="144"/>
      <c r="K1046" t="str">
        <f t="shared" si="2"/>
        <v>#REF!</v>
      </c>
    </row>
    <row r="1047" ht="15.75" customHeight="1">
      <c r="I1047" s="144"/>
      <c r="K1047" t="str">
        <f t="shared" si="2"/>
        <v>#REF!</v>
      </c>
    </row>
    <row r="1048" ht="15.75" customHeight="1">
      <c r="I1048" s="144"/>
      <c r="K1048" t="str">
        <f t="shared" si="2"/>
        <v>#REF!</v>
      </c>
    </row>
    <row r="1049" ht="15.75" customHeight="1">
      <c r="I1049" s="144"/>
      <c r="K1049" t="str">
        <f t="shared" si="2"/>
        <v>#REF!</v>
      </c>
    </row>
    <row r="1050" ht="15.75" customHeight="1">
      <c r="I1050" s="144"/>
      <c r="K1050" t="str">
        <f t="shared" si="2"/>
        <v>#REF!</v>
      </c>
    </row>
    <row r="1051" ht="15.75" customHeight="1">
      <c r="I1051" s="144"/>
      <c r="K1051" t="str">
        <f t="shared" si="2"/>
        <v>#REF!</v>
      </c>
    </row>
    <row r="1052" ht="15.75" customHeight="1">
      <c r="I1052" s="144"/>
      <c r="K1052" t="str">
        <f t="shared" si="2"/>
        <v>#REF!</v>
      </c>
    </row>
    <row r="1053" ht="15.75" customHeight="1">
      <c r="I1053" s="144"/>
      <c r="K1053" t="str">
        <f t="shared" si="2"/>
        <v>#REF!</v>
      </c>
    </row>
    <row r="1054" ht="15.75" customHeight="1">
      <c r="I1054" s="144"/>
      <c r="K1054" t="str">
        <f t="shared" si="2"/>
        <v>#REF!</v>
      </c>
    </row>
    <row r="1055" ht="15.75" customHeight="1">
      <c r="I1055" s="144"/>
      <c r="K1055" t="str">
        <f t="shared" si="2"/>
        <v>#REF!</v>
      </c>
    </row>
    <row r="1056" ht="15.75" customHeight="1">
      <c r="I1056" s="144"/>
      <c r="K1056" t="str">
        <f t="shared" si="2"/>
        <v>#REF!</v>
      </c>
    </row>
    <row r="1057" ht="15.75" customHeight="1">
      <c r="I1057" s="144"/>
      <c r="K1057" t="str">
        <f t="shared" si="2"/>
        <v>#REF!</v>
      </c>
    </row>
    <row r="1058" ht="15.75" customHeight="1">
      <c r="I1058" s="144"/>
      <c r="K1058" t="str">
        <f t="shared" si="2"/>
        <v>#REF!</v>
      </c>
    </row>
    <row r="1059" ht="15.75" customHeight="1">
      <c r="I1059" s="144"/>
      <c r="K1059" t="str">
        <f t="shared" si="2"/>
        <v>#REF!</v>
      </c>
    </row>
    <row r="1060" ht="15.75" customHeight="1">
      <c r="I1060" s="144"/>
      <c r="K1060" t="str">
        <f t="shared" si="2"/>
        <v>#REF!</v>
      </c>
    </row>
    <row r="1061" ht="15.75" customHeight="1">
      <c r="I1061" s="144"/>
      <c r="K1061" t="str">
        <f t="shared" si="2"/>
        <v>#REF!</v>
      </c>
    </row>
    <row r="1062" ht="15.75" customHeight="1">
      <c r="I1062" s="144"/>
      <c r="K1062" t="str">
        <f t="shared" si="2"/>
        <v>#REF!</v>
      </c>
    </row>
    <row r="1063" ht="15.75" customHeight="1">
      <c r="I1063" s="144"/>
      <c r="K1063" t="str">
        <f t="shared" si="2"/>
        <v>#REF!</v>
      </c>
    </row>
    <row r="1064" ht="15.75" customHeight="1">
      <c r="I1064" s="144"/>
      <c r="K1064" t="str">
        <f t="shared" si="2"/>
        <v>#REF!</v>
      </c>
    </row>
    <row r="1065" ht="15.75" customHeight="1">
      <c r="I1065" s="144"/>
      <c r="K1065" t="str">
        <f t="shared" si="2"/>
        <v>#REF!</v>
      </c>
    </row>
    <row r="1066" ht="15.75" customHeight="1">
      <c r="I1066" s="144"/>
      <c r="K1066" t="str">
        <f t="shared" si="2"/>
        <v>#REF!</v>
      </c>
    </row>
    <row r="1067" ht="15.75" customHeight="1">
      <c r="I1067" s="144"/>
      <c r="K1067" t="str">
        <f t="shared" si="2"/>
        <v>#REF!</v>
      </c>
    </row>
    <row r="1068" ht="15.75" customHeight="1">
      <c r="I1068" s="144"/>
      <c r="K1068" t="str">
        <f t="shared" si="2"/>
        <v>#REF!</v>
      </c>
    </row>
    <row r="1069" ht="15.75" customHeight="1">
      <c r="I1069" s="144"/>
      <c r="K1069" t="str">
        <f t="shared" si="2"/>
        <v>#REF!</v>
      </c>
    </row>
    <row r="1070" ht="15.75" customHeight="1">
      <c r="I1070" s="144"/>
      <c r="K1070" t="str">
        <f t="shared" si="2"/>
        <v>#REF!</v>
      </c>
    </row>
    <row r="1071" ht="15.75" customHeight="1">
      <c r="I1071" s="144"/>
      <c r="K1071" t="str">
        <f t="shared" si="2"/>
        <v>#REF!</v>
      </c>
    </row>
    <row r="1072" ht="15.75" customHeight="1">
      <c r="I1072" s="144"/>
      <c r="K1072" t="str">
        <f t="shared" si="2"/>
        <v>#REF!</v>
      </c>
    </row>
    <row r="1073" ht="15.75" customHeight="1">
      <c r="I1073" s="144"/>
      <c r="K1073" t="str">
        <f t="shared" si="2"/>
        <v>#REF!</v>
      </c>
    </row>
    <row r="1074" ht="15.75" customHeight="1">
      <c r="I1074" s="144"/>
      <c r="K1074" t="str">
        <f t="shared" si="2"/>
        <v>#REF!</v>
      </c>
    </row>
    <row r="1075" ht="15.75" customHeight="1">
      <c r="I1075" s="144"/>
      <c r="K1075" t="str">
        <f t="shared" si="2"/>
        <v>#REF!</v>
      </c>
    </row>
    <row r="1076" ht="15.75" customHeight="1">
      <c r="I1076" s="144"/>
      <c r="K1076" t="str">
        <f t="shared" si="2"/>
        <v>#REF!</v>
      </c>
    </row>
    <row r="1077" ht="15.75" customHeight="1">
      <c r="I1077" s="144"/>
      <c r="K1077" t="str">
        <f t="shared" si="2"/>
        <v>#REF!</v>
      </c>
    </row>
    <row r="1078" ht="15.75" customHeight="1">
      <c r="I1078" s="144"/>
      <c r="K1078" t="str">
        <f t="shared" si="2"/>
        <v>#REF!</v>
      </c>
    </row>
    <row r="1079" ht="15.75" customHeight="1">
      <c r="I1079" s="144"/>
      <c r="K1079" t="str">
        <f t="shared" si="2"/>
        <v>#REF!</v>
      </c>
    </row>
    <row r="1080" ht="15.75" customHeight="1">
      <c r="I1080" s="144"/>
      <c r="K1080" t="str">
        <f t="shared" si="2"/>
        <v>#REF!</v>
      </c>
    </row>
    <row r="1081" ht="15.75" customHeight="1">
      <c r="I1081" s="144"/>
      <c r="K1081" t="str">
        <f t="shared" si="2"/>
        <v>#REF!</v>
      </c>
    </row>
    <row r="1082" ht="15.75" customHeight="1">
      <c r="I1082" s="144"/>
      <c r="K1082" t="str">
        <f t="shared" si="2"/>
        <v>#REF!</v>
      </c>
    </row>
    <row r="1083" ht="15.75" customHeight="1">
      <c r="I1083" s="144"/>
      <c r="K1083" t="str">
        <f t="shared" si="2"/>
        <v>#REF!</v>
      </c>
    </row>
    <row r="1084" ht="15.75" customHeight="1">
      <c r="I1084" s="144"/>
      <c r="K1084" t="str">
        <f t="shared" si="2"/>
        <v>#REF!</v>
      </c>
    </row>
    <row r="1085" ht="15.75" customHeight="1">
      <c r="I1085" s="144"/>
      <c r="K1085" t="str">
        <f t="shared" si="2"/>
        <v>#REF!</v>
      </c>
    </row>
    <row r="1086" ht="15.75" customHeight="1">
      <c r="I1086" s="144"/>
      <c r="K1086" t="str">
        <f t="shared" si="2"/>
        <v>#REF!</v>
      </c>
    </row>
    <row r="1087" ht="15.75" customHeight="1">
      <c r="I1087" s="144"/>
      <c r="K1087" t="str">
        <f t="shared" si="2"/>
        <v>#REF!</v>
      </c>
    </row>
    <row r="1088" ht="15.75" customHeight="1">
      <c r="I1088" s="144"/>
      <c r="K1088" t="str">
        <f t="shared" si="2"/>
        <v>#REF!</v>
      </c>
    </row>
    <row r="1089" ht="15.75" customHeight="1">
      <c r="I1089" s="144"/>
      <c r="K1089" t="str">
        <f t="shared" si="2"/>
        <v>#REF!</v>
      </c>
    </row>
    <row r="1090" ht="15.75" customHeight="1">
      <c r="I1090" s="144"/>
      <c r="K1090" t="str">
        <f t="shared" si="2"/>
        <v>#REF!</v>
      </c>
    </row>
    <row r="1091" ht="15.75" customHeight="1">
      <c r="I1091" s="144"/>
      <c r="K1091" t="str">
        <f t="shared" si="2"/>
        <v>#REF!</v>
      </c>
    </row>
    <row r="1092" ht="15.75" customHeight="1">
      <c r="I1092" s="144"/>
      <c r="K1092" t="str">
        <f t="shared" si="2"/>
        <v>#REF!</v>
      </c>
    </row>
    <row r="1093" ht="15.75" customHeight="1">
      <c r="I1093" s="144"/>
      <c r="K1093" t="str">
        <f t="shared" si="2"/>
        <v>#REF!</v>
      </c>
    </row>
    <row r="1094" ht="15.75" customHeight="1">
      <c r="I1094" s="144"/>
      <c r="K1094" t="str">
        <f t="shared" si="2"/>
        <v>#REF!</v>
      </c>
    </row>
    <row r="1095" ht="15.75" customHeight="1">
      <c r="I1095" s="144"/>
      <c r="K1095" t="str">
        <f t="shared" si="2"/>
        <v>#REF!</v>
      </c>
    </row>
    <row r="1096" ht="15.75" customHeight="1">
      <c r="I1096" s="144"/>
      <c r="K1096" t="str">
        <f t="shared" si="2"/>
        <v>#REF!</v>
      </c>
    </row>
    <row r="1097" ht="15.75" customHeight="1">
      <c r="I1097" s="144"/>
      <c r="K1097" t="str">
        <f t="shared" si="2"/>
        <v>#REF!</v>
      </c>
    </row>
    <row r="1098" ht="15.75" customHeight="1">
      <c r="I1098" s="144"/>
      <c r="K1098" t="str">
        <f t="shared" si="2"/>
        <v>#REF!</v>
      </c>
    </row>
    <row r="1099" ht="15.75" customHeight="1">
      <c r="I1099" s="144"/>
      <c r="K1099" t="str">
        <f t="shared" si="2"/>
        <v>#REF!</v>
      </c>
    </row>
    <row r="1100" ht="15.75" customHeight="1">
      <c r="I1100" s="144"/>
      <c r="K1100" t="str">
        <f t="shared" si="2"/>
        <v>#REF!</v>
      </c>
    </row>
    <row r="1101" ht="15.75" customHeight="1">
      <c r="I1101" s="144"/>
      <c r="K1101" t="str">
        <f t="shared" si="2"/>
        <v>#REF!</v>
      </c>
    </row>
    <row r="1102" ht="15.75" customHeight="1">
      <c r="I1102" s="144"/>
      <c r="K1102" t="str">
        <f t="shared" si="2"/>
        <v>#REF!</v>
      </c>
    </row>
    <row r="1103" ht="15.75" customHeight="1">
      <c r="I1103" s="144"/>
      <c r="K1103" t="str">
        <f t="shared" si="2"/>
        <v>#REF!</v>
      </c>
    </row>
    <row r="1104" ht="15.75" customHeight="1">
      <c r="I1104" s="144"/>
      <c r="K1104" t="str">
        <f t="shared" si="2"/>
        <v>#REF!</v>
      </c>
    </row>
    <row r="1105" ht="15.75" customHeight="1">
      <c r="I1105" s="144"/>
      <c r="K1105" t="str">
        <f t="shared" si="2"/>
        <v>#REF!</v>
      </c>
    </row>
    <row r="1106" ht="15.75" customHeight="1">
      <c r="I1106" s="144"/>
      <c r="K1106" t="str">
        <f t="shared" si="2"/>
        <v>#REF!</v>
      </c>
    </row>
    <row r="1107" ht="15.75" customHeight="1">
      <c r="I1107" s="144"/>
      <c r="K1107" t="str">
        <f t="shared" si="2"/>
        <v>#REF!</v>
      </c>
    </row>
    <row r="1108" ht="15.75" customHeight="1">
      <c r="I1108" s="144"/>
      <c r="K1108" t="str">
        <f t="shared" si="2"/>
        <v>#REF!</v>
      </c>
    </row>
    <row r="1109" ht="15.75" customHeight="1">
      <c r="I1109" s="144"/>
      <c r="K1109" t="str">
        <f t="shared" si="2"/>
        <v>#REF!</v>
      </c>
    </row>
    <row r="1110" ht="15.75" customHeight="1">
      <c r="I1110" s="144"/>
      <c r="K1110" t="str">
        <f t="shared" si="2"/>
        <v>#REF!</v>
      </c>
    </row>
    <row r="1111" ht="15.75" customHeight="1">
      <c r="I1111" s="144"/>
      <c r="K1111" t="str">
        <f t="shared" si="2"/>
        <v>#REF!</v>
      </c>
    </row>
    <row r="1112" ht="15.75" customHeight="1">
      <c r="I1112" s="144"/>
      <c r="K1112" t="str">
        <f t="shared" si="2"/>
        <v>#REF!</v>
      </c>
    </row>
    <row r="1113" ht="15.75" customHeight="1">
      <c r="I1113" s="144"/>
      <c r="K1113" t="str">
        <f t="shared" si="2"/>
        <v>#REF!</v>
      </c>
    </row>
    <row r="1114" ht="15.75" customHeight="1">
      <c r="I1114" s="144"/>
      <c r="K1114" t="str">
        <f t="shared" si="2"/>
        <v>#REF!</v>
      </c>
    </row>
    <row r="1115" ht="15.75" customHeight="1">
      <c r="I1115" s="144"/>
      <c r="K1115" t="str">
        <f t="shared" si="2"/>
        <v>#REF!</v>
      </c>
    </row>
    <row r="1116" ht="15.75" customHeight="1">
      <c r="I1116" s="144"/>
      <c r="K1116" t="str">
        <f t="shared" si="2"/>
        <v>#REF!</v>
      </c>
    </row>
    <row r="1117" ht="15.75" customHeight="1">
      <c r="I1117" s="144"/>
      <c r="K1117" t="str">
        <f t="shared" si="2"/>
        <v>#REF!</v>
      </c>
    </row>
    <row r="1118" ht="15.75" customHeight="1">
      <c r="I1118" s="144"/>
      <c r="K1118" t="str">
        <f t="shared" si="2"/>
        <v>#REF!</v>
      </c>
    </row>
    <row r="1119" ht="15.75" customHeight="1">
      <c r="I1119" s="144"/>
      <c r="K1119" t="str">
        <f t="shared" si="2"/>
        <v>#REF!</v>
      </c>
    </row>
    <row r="1120" ht="15.75" customHeight="1">
      <c r="I1120" s="144"/>
      <c r="K1120" t="str">
        <f t="shared" si="2"/>
        <v>#REF!</v>
      </c>
    </row>
    <row r="1121" ht="15.75" customHeight="1">
      <c r="I1121" s="144"/>
      <c r="K1121" t="str">
        <f t="shared" si="2"/>
        <v>#REF!</v>
      </c>
    </row>
    <row r="1122" ht="15.75" customHeight="1">
      <c r="I1122" s="144"/>
      <c r="K1122" t="str">
        <f t="shared" si="2"/>
        <v>#REF!</v>
      </c>
    </row>
    <row r="1123" ht="15.75" customHeight="1">
      <c r="I1123" s="144"/>
      <c r="K1123" t="str">
        <f t="shared" si="2"/>
        <v>#REF!</v>
      </c>
    </row>
    <row r="1124" ht="15.75" customHeight="1">
      <c r="I1124" s="144"/>
      <c r="K1124" t="str">
        <f t="shared" si="2"/>
        <v>#REF!</v>
      </c>
    </row>
    <row r="1125" ht="15.75" customHeight="1">
      <c r="I1125" s="144"/>
      <c r="K1125" t="str">
        <f t="shared" si="2"/>
        <v>#REF!</v>
      </c>
    </row>
    <row r="1126" ht="15.75" customHeight="1">
      <c r="I1126" s="144"/>
      <c r="K1126" t="str">
        <f t="shared" si="2"/>
        <v>#REF!</v>
      </c>
    </row>
    <row r="1127" ht="15.75" customHeight="1">
      <c r="I1127" s="144"/>
      <c r="K1127" t="str">
        <f t="shared" si="2"/>
        <v>#REF!</v>
      </c>
    </row>
    <row r="1128" ht="15.75" customHeight="1">
      <c r="I1128" s="144"/>
      <c r="K1128" t="str">
        <f t="shared" si="2"/>
        <v>#REF!</v>
      </c>
    </row>
    <row r="1129" ht="15.75" customHeight="1">
      <c r="I1129" s="144"/>
      <c r="K1129" t="str">
        <f t="shared" si="2"/>
        <v>#REF!</v>
      </c>
    </row>
    <row r="1130" ht="15.75" customHeight="1">
      <c r="I1130" s="144"/>
      <c r="K1130" t="str">
        <f t="shared" si="2"/>
        <v>#REF!</v>
      </c>
    </row>
    <row r="1131" ht="15.75" customHeight="1">
      <c r="I1131" s="144"/>
      <c r="K1131" t="str">
        <f t="shared" si="2"/>
        <v>#REF!</v>
      </c>
    </row>
    <row r="1132" ht="15.75" customHeight="1">
      <c r="I1132" s="144"/>
      <c r="K1132" t="str">
        <f t="shared" si="2"/>
        <v>#REF!</v>
      </c>
    </row>
    <row r="1133" ht="15.75" customHeight="1">
      <c r="I1133" s="144"/>
      <c r="K1133" t="str">
        <f t="shared" si="2"/>
        <v>#REF!</v>
      </c>
    </row>
    <row r="1134" ht="15.75" customHeight="1">
      <c r="I1134" s="144"/>
      <c r="K1134" t="str">
        <f t="shared" si="2"/>
        <v>#REF!</v>
      </c>
    </row>
    <row r="1135" ht="15.75" customHeight="1">
      <c r="I1135" s="144"/>
      <c r="K1135" t="str">
        <f t="shared" si="2"/>
        <v>#REF!</v>
      </c>
    </row>
    <row r="1136" ht="15.75" customHeight="1">
      <c r="I1136" s="144"/>
      <c r="K1136" t="str">
        <f t="shared" si="2"/>
        <v>#REF!</v>
      </c>
    </row>
    <row r="1137" ht="15.75" customHeight="1">
      <c r="I1137" s="144"/>
      <c r="K1137" t="str">
        <f t="shared" si="2"/>
        <v>#REF!</v>
      </c>
    </row>
    <row r="1138" ht="15.75" customHeight="1">
      <c r="I1138" s="144"/>
      <c r="K1138" t="str">
        <f t="shared" si="2"/>
        <v>#REF!</v>
      </c>
    </row>
    <row r="1139" ht="15.75" customHeight="1">
      <c r="I1139" s="144"/>
      <c r="K1139" t="str">
        <f t="shared" si="2"/>
        <v>#REF!</v>
      </c>
    </row>
    <row r="1140" ht="15.75" customHeight="1">
      <c r="I1140" s="144"/>
      <c r="K1140" t="str">
        <f t="shared" si="2"/>
        <v>#REF!</v>
      </c>
    </row>
    <row r="1141" ht="15.75" customHeight="1">
      <c r="I1141" s="144"/>
      <c r="K1141" t="str">
        <f t="shared" si="2"/>
        <v>#REF!</v>
      </c>
    </row>
    <row r="1142" ht="15.75" customHeight="1">
      <c r="I1142" s="144"/>
      <c r="K1142" t="str">
        <f t="shared" si="2"/>
        <v>#REF!</v>
      </c>
    </row>
    <row r="1143" ht="15.75" customHeight="1">
      <c r="I1143" s="144"/>
      <c r="K1143" t="str">
        <f t="shared" si="2"/>
        <v>#REF!</v>
      </c>
    </row>
    <row r="1144" ht="15.75" customHeight="1">
      <c r="I1144" s="144"/>
      <c r="K1144" t="str">
        <f t="shared" si="2"/>
        <v>#REF!</v>
      </c>
    </row>
    <row r="1145" ht="15.75" customHeight="1">
      <c r="I1145" s="144"/>
      <c r="K1145" t="str">
        <f t="shared" si="2"/>
        <v>#REF!</v>
      </c>
    </row>
    <row r="1146" ht="15.75" customHeight="1">
      <c r="I1146" s="144"/>
      <c r="K1146" t="str">
        <f t="shared" si="2"/>
        <v>#REF!</v>
      </c>
    </row>
    <row r="1147" ht="15.75" customHeight="1">
      <c r="I1147" s="144"/>
      <c r="K1147" t="str">
        <f t="shared" si="2"/>
        <v>#REF!</v>
      </c>
    </row>
    <row r="1148" ht="15.75" customHeight="1">
      <c r="I1148" s="144"/>
      <c r="K1148" t="str">
        <f t="shared" si="2"/>
        <v>#REF!</v>
      </c>
    </row>
    <row r="1149" ht="15.75" customHeight="1">
      <c r="I1149" s="144"/>
      <c r="K1149" t="str">
        <f t="shared" si="2"/>
        <v>#REF!</v>
      </c>
    </row>
    <row r="1150" ht="15.75" customHeight="1">
      <c r="I1150" s="144"/>
      <c r="K1150" t="str">
        <f t="shared" si="2"/>
        <v>#REF!</v>
      </c>
    </row>
    <row r="1151" ht="15.75" customHeight="1">
      <c r="I1151" s="144"/>
      <c r="K1151" t="str">
        <f t="shared" si="2"/>
        <v>#REF!</v>
      </c>
    </row>
    <row r="1152" ht="15.75" customHeight="1">
      <c r="I1152" s="144"/>
      <c r="K1152" t="str">
        <f t="shared" si="2"/>
        <v>#REF!</v>
      </c>
    </row>
    <row r="1153" ht="15.75" customHeight="1">
      <c r="I1153" s="144"/>
      <c r="K1153" t="str">
        <f t="shared" si="2"/>
        <v>#REF!</v>
      </c>
    </row>
    <row r="1154" ht="15.75" customHeight="1">
      <c r="I1154" s="144"/>
      <c r="K1154" t="str">
        <f t="shared" si="2"/>
        <v>#REF!</v>
      </c>
    </row>
    <row r="1155" ht="15.75" customHeight="1">
      <c r="I1155" s="144"/>
      <c r="K1155" t="str">
        <f t="shared" si="2"/>
        <v>#REF!</v>
      </c>
    </row>
    <row r="1156" ht="15.75" customHeight="1">
      <c r="I1156" s="144"/>
      <c r="K1156" t="str">
        <f t="shared" si="2"/>
        <v>#REF!</v>
      </c>
    </row>
    <row r="1157" ht="15.75" customHeight="1">
      <c r="I1157" s="144"/>
      <c r="K1157" t="str">
        <f t="shared" si="2"/>
        <v>#REF!</v>
      </c>
    </row>
    <row r="1158" ht="15.75" customHeight="1">
      <c r="I1158" s="144"/>
      <c r="K1158" t="str">
        <f t="shared" si="2"/>
        <v>#REF!</v>
      </c>
    </row>
    <row r="1159" ht="15.75" customHeight="1">
      <c r="I1159" s="144"/>
      <c r="K1159" t="str">
        <f t="shared" si="2"/>
        <v>#REF!</v>
      </c>
    </row>
    <row r="1160" ht="15.75" customHeight="1">
      <c r="I1160" s="144"/>
      <c r="K1160" t="str">
        <f t="shared" si="2"/>
        <v>#REF!</v>
      </c>
    </row>
    <row r="1161" ht="15.75" customHeight="1">
      <c r="I1161" s="144"/>
      <c r="K1161" t="str">
        <f t="shared" si="2"/>
        <v>#REF!</v>
      </c>
    </row>
    <row r="1162" ht="15.75" customHeight="1">
      <c r="I1162" s="144"/>
      <c r="K1162" t="str">
        <f t="shared" si="2"/>
        <v>#REF!</v>
      </c>
    </row>
    <row r="1163" ht="15.75" customHeight="1">
      <c r="I1163" s="144"/>
      <c r="K1163" t="str">
        <f t="shared" si="2"/>
        <v>#REF!</v>
      </c>
    </row>
    <row r="1164" ht="15.75" customHeight="1">
      <c r="I1164" s="144"/>
      <c r="K1164" t="str">
        <f t="shared" si="2"/>
        <v>#REF!</v>
      </c>
    </row>
    <row r="1165" ht="15.75" customHeight="1">
      <c r="I1165" s="144"/>
      <c r="K1165" t="str">
        <f t="shared" si="2"/>
        <v>#REF!</v>
      </c>
    </row>
    <row r="1166" ht="15.75" customHeight="1">
      <c r="I1166" s="144"/>
      <c r="K1166" t="str">
        <f t="shared" si="2"/>
        <v>#REF!</v>
      </c>
    </row>
    <row r="1167" ht="15.75" customHeight="1">
      <c r="I1167" s="144"/>
      <c r="K1167" t="str">
        <f t="shared" si="2"/>
        <v>#REF!</v>
      </c>
    </row>
    <row r="1168" ht="15.75" customHeight="1">
      <c r="I1168" s="144"/>
      <c r="K1168" t="str">
        <f t="shared" si="2"/>
        <v>#REF!</v>
      </c>
    </row>
    <row r="1169" ht="15.75" customHeight="1">
      <c r="I1169" s="144"/>
      <c r="K1169" t="str">
        <f t="shared" si="2"/>
        <v>#REF!</v>
      </c>
    </row>
    <row r="1170" ht="15.75" customHeight="1">
      <c r="I1170" s="144"/>
      <c r="K1170" t="str">
        <f t="shared" si="2"/>
        <v>#REF!</v>
      </c>
    </row>
    <row r="1171" ht="15.75" customHeight="1">
      <c r="I1171" s="144"/>
      <c r="K1171" t="str">
        <f t="shared" si="2"/>
        <v>#REF!</v>
      </c>
    </row>
    <row r="1172" ht="15.75" customHeight="1">
      <c r="I1172" s="144"/>
      <c r="K1172" t="str">
        <f t="shared" si="2"/>
        <v>#REF!</v>
      </c>
    </row>
    <row r="1173" ht="15.75" customHeight="1">
      <c r="I1173" s="144"/>
      <c r="K1173" t="str">
        <f t="shared" si="2"/>
        <v>#REF!</v>
      </c>
    </row>
    <row r="1174" ht="15.75" customHeight="1">
      <c r="I1174" s="144"/>
      <c r="K1174" t="str">
        <f t="shared" si="2"/>
        <v>#REF!</v>
      </c>
    </row>
    <row r="1175" ht="15.75" customHeight="1">
      <c r="I1175" s="144"/>
      <c r="K1175" t="str">
        <f t="shared" si="2"/>
        <v>#REF!</v>
      </c>
    </row>
    <row r="1176" ht="15.75" customHeight="1">
      <c r="I1176" s="144"/>
      <c r="K1176" t="str">
        <f t="shared" si="2"/>
        <v>#REF!</v>
      </c>
    </row>
    <row r="1177" ht="15.75" customHeight="1">
      <c r="I1177" s="144"/>
      <c r="K1177" t="str">
        <f t="shared" si="2"/>
        <v>#REF!</v>
      </c>
    </row>
    <row r="1178" ht="15.75" customHeight="1">
      <c r="I1178" s="144"/>
      <c r="K1178" t="str">
        <f t="shared" si="2"/>
        <v>#REF!</v>
      </c>
    </row>
    <row r="1179" ht="15.75" customHeight="1">
      <c r="I1179" s="144"/>
      <c r="K1179" t="str">
        <f t="shared" si="2"/>
        <v>#REF!</v>
      </c>
    </row>
    <row r="1180" ht="15.75" customHeight="1">
      <c r="I1180" s="144"/>
      <c r="K1180" t="str">
        <f t="shared" si="2"/>
        <v>#REF!</v>
      </c>
    </row>
    <row r="1181" ht="15.75" customHeight="1">
      <c r="I1181" s="144"/>
      <c r="K1181" t="str">
        <f t="shared" si="2"/>
        <v>#REF!</v>
      </c>
    </row>
    <row r="1182" ht="15.75" customHeight="1">
      <c r="I1182" s="144"/>
      <c r="K1182" t="str">
        <f t="shared" si="2"/>
        <v>#REF!</v>
      </c>
    </row>
    <row r="1183" ht="15.75" customHeight="1">
      <c r="I1183" s="144"/>
      <c r="K1183" t="str">
        <f t="shared" si="2"/>
        <v>#REF!</v>
      </c>
    </row>
    <row r="1184" ht="15.75" customHeight="1">
      <c r="I1184" s="144"/>
      <c r="K1184" t="str">
        <f t="shared" si="2"/>
        <v>#REF!</v>
      </c>
    </row>
    <row r="1185" ht="15.75" customHeight="1">
      <c r="I1185" s="144"/>
      <c r="K1185" t="str">
        <f t="shared" si="2"/>
        <v>#REF!</v>
      </c>
    </row>
    <row r="1186" ht="15.75" customHeight="1">
      <c r="I1186" s="144"/>
      <c r="K1186" t="str">
        <f t="shared" si="2"/>
        <v>#REF!</v>
      </c>
    </row>
    <row r="1187" ht="15.75" customHeight="1">
      <c r="I1187" s="144"/>
      <c r="K1187" t="str">
        <f t="shared" si="2"/>
        <v>#REF!</v>
      </c>
    </row>
    <row r="1188" ht="15.75" customHeight="1">
      <c r="I1188" s="144"/>
      <c r="K1188" t="str">
        <f t="shared" si="2"/>
        <v>#REF!</v>
      </c>
    </row>
    <row r="1189" ht="15.75" customHeight="1">
      <c r="I1189" s="144"/>
      <c r="K1189" t="str">
        <f t="shared" si="2"/>
        <v>#REF!</v>
      </c>
    </row>
    <row r="1190" ht="15.75" customHeight="1">
      <c r="I1190" s="144"/>
      <c r="K1190" t="str">
        <f t="shared" si="2"/>
        <v>#REF!</v>
      </c>
    </row>
    <row r="1191" ht="15.75" customHeight="1">
      <c r="I1191" s="144"/>
      <c r="K1191" t="str">
        <f t="shared" si="2"/>
        <v>#REF!</v>
      </c>
    </row>
    <row r="1192" ht="15.75" customHeight="1">
      <c r="I1192" s="144"/>
      <c r="K1192" t="str">
        <f t="shared" si="2"/>
        <v>#REF!</v>
      </c>
    </row>
    <row r="1193" ht="15.75" customHeight="1">
      <c r="I1193" s="144"/>
      <c r="K1193" t="str">
        <f t="shared" si="2"/>
        <v>#REF!</v>
      </c>
    </row>
    <row r="1194" ht="15.75" customHeight="1">
      <c r="I1194" s="144"/>
      <c r="K1194" t="str">
        <f t="shared" si="2"/>
        <v>#REF!</v>
      </c>
    </row>
    <row r="1195" ht="15.75" customHeight="1">
      <c r="I1195" s="144"/>
      <c r="K1195" t="str">
        <f t="shared" si="2"/>
        <v>#REF!</v>
      </c>
    </row>
    <row r="1196" ht="15.75" customHeight="1">
      <c r="I1196" s="144"/>
      <c r="K1196" t="str">
        <f t="shared" si="2"/>
        <v>#REF!</v>
      </c>
    </row>
    <row r="1197" ht="15.75" customHeight="1">
      <c r="I1197" s="144"/>
      <c r="K1197" t="str">
        <f t="shared" si="2"/>
        <v>#REF!</v>
      </c>
    </row>
    <row r="1198" ht="15.75" customHeight="1">
      <c r="I1198" s="144"/>
      <c r="K1198" t="str">
        <f t="shared" si="2"/>
        <v>#REF!</v>
      </c>
    </row>
    <row r="1199" ht="15.75" customHeight="1">
      <c r="I1199" s="144"/>
      <c r="K1199" t="str">
        <f t="shared" si="2"/>
        <v>#REF!</v>
      </c>
    </row>
    <row r="1200" ht="15.75" customHeight="1">
      <c r="I1200" s="144"/>
      <c r="K1200" t="str">
        <f t="shared" si="2"/>
        <v>#REF!</v>
      </c>
    </row>
    <row r="1201" ht="15.75" customHeight="1">
      <c r="I1201" s="144"/>
      <c r="K1201" t="str">
        <f t="shared" si="2"/>
        <v>#REF!</v>
      </c>
    </row>
    <row r="1202" ht="15.75" customHeight="1">
      <c r="I1202" s="144"/>
      <c r="K1202" t="str">
        <f t="shared" si="2"/>
        <v>#REF!</v>
      </c>
    </row>
    <row r="1203" ht="15.75" customHeight="1">
      <c r="I1203" s="144"/>
      <c r="K1203" t="str">
        <f t="shared" si="2"/>
        <v>#REF!</v>
      </c>
    </row>
    <row r="1204" ht="15.75" customHeight="1">
      <c r="I1204" s="144"/>
      <c r="K1204" t="str">
        <f t="shared" si="2"/>
        <v>#REF!</v>
      </c>
    </row>
    <row r="1205" ht="15.75" customHeight="1">
      <c r="I1205" s="144"/>
      <c r="K1205" t="str">
        <f t="shared" si="2"/>
        <v>#REF!</v>
      </c>
    </row>
    <row r="1206" ht="15.75" customHeight="1">
      <c r="I1206" s="144"/>
      <c r="K1206" t="str">
        <f t="shared" si="2"/>
        <v>#REF!</v>
      </c>
    </row>
    <row r="1207" ht="15.75" customHeight="1">
      <c r="I1207" s="144"/>
      <c r="K1207" t="str">
        <f t="shared" si="2"/>
        <v>#REF!</v>
      </c>
    </row>
    <row r="1208" ht="15.75" customHeight="1">
      <c r="I1208" s="144"/>
      <c r="K1208" t="str">
        <f t="shared" si="2"/>
        <v>#REF!</v>
      </c>
    </row>
    <row r="1209" ht="15.75" customHeight="1">
      <c r="I1209" s="144"/>
      <c r="K1209" t="str">
        <f t="shared" si="2"/>
        <v>#REF!</v>
      </c>
    </row>
    <row r="1210" ht="15.75" customHeight="1">
      <c r="I1210" s="144"/>
      <c r="K1210" t="str">
        <f t="shared" si="2"/>
        <v>#REF!</v>
      </c>
    </row>
    <row r="1211" ht="15.75" customHeight="1">
      <c r="I1211" s="144"/>
      <c r="K1211" t="str">
        <f t="shared" si="2"/>
        <v>#REF!</v>
      </c>
    </row>
    <row r="1212" ht="15.75" customHeight="1">
      <c r="I1212" s="144"/>
      <c r="K1212" t="str">
        <f t="shared" si="2"/>
        <v>#REF!</v>
      </c>
    </row>
    <row r="1213" ht="15.75" customHeight="1">
      <c r="I1213" s="144"/>
      <c r="K1213" t="str">
        <f t="shared" si="2"/>
        <v>#REF!</v>
      </c>
    </row>
    <row r="1214" ht="15.75" customHeight="1">
      <c r="I1214" s="144"/>
      <c r="K1214" t="str">
        <f t="shared" si="2"/>
        <v>#REF!</v>
      </c>
    </row>
    <row r="1215" ht="15.75" customHeight="1">
      <c r="I1215" s="144"/>
      <c r="K1215" t="str">
        <f t="shared" si="2"/>
        <v>#REF!</v>
      </c>
    </row>
    <row r="1216" ht="15.75" customHeight="1">
      <c r="I1216" s="144"/>
      <c r="K1216" t="str">
        <f t="shared" si="2"/>
        <v>#REF!</v>
      </c>
    </row>
    <row r="1217" ht="15.75" customHeight="1">
      <c r="I1217" s="144"/>
      <c r="K1217" t="str">
        <f t="shared" si="2"/>
        <v>#REF!</v>
      </c>
    </row>
    <row r="1218" ht="15.75" customHeight="1">
      <c r="I1218" s="144"/>
      <c r="K1218" t="str">
        <f t="shared" si="2"/>
        <v>#REF!</v>
      </c>
    </row>
    <row r="1219" ht="15.75" customHeight="1">
      <c r="I1219" s="144"/>
      <c r="K1219" t="str">
        <f t="shared" si="2"/>
        <v>#REF!</v>
      </c>
    </row>
    <row r="1220" ht="15.75" customHeight="1">
      <c r="I1220" s="144"/>
      <c r="K1220" t="str">
        <f t="shared" si="2"/>
        <v>#REF!</v>
      </c>
    </row>
    <row r="1221" ht="15.75" customHeight="1">
      <c r="I1221" s="144"/>
      <c r="K1221" t="str">
        <f t="shared" si="2"/>
        <v>#REF!</v>
      </c>
    </row>
    <row r="1222" ht="15.75" customHeight="1">
      <c r="I1222" s="144"/>
      <c r="K1222" t="str">
        <f t="shared" si="2"/>
        <v>#REF!</v>
      </c>
    </row>
    <row r="1223" ht="15.75" customHeight="1">
      <c r="I1223" s="144"/>
      <c r="K1223" t="str">
        <f t="shared" si="2"/>
        <v>#REF!</v>
      </c>
    </row>
    <row r="1224" ht="15.75" customHeight="1">
      <c r="I1224" s="144"/>
      <c r="K1224" t="str">
        <f t="shared" si="2"/>
        <v>#REF!</v>
      </c>
    </row>
    <row r="1225" ht="15.75" customHeight="1">
      <c r="I1225" s="144"/>
      <c r="K1225" t="str">
        <f t="shared" si="2"/>
        <v>#REF!</v>
      </c>
    </row>
    <row r="1226" ht="15.75" customHeight="1">
      <c r="I1226" s="144"/>
      <c r="K1226" t="str">
        <f t="shared" si="2"/>
        <v>#REF!</v>
      </c>
    </row>
    <row r="1227" ht="15.75" customHeight="1">
      <c r="I1227" s="144"/>
      <c r="K1227" t="str">
        <f t="shared" si="2"/>
        <v>#REF!</v>
      </c>
    </row>
    <row r="1228" ht="15.75" customHeight="1">
      <c r="I1228" s="144"/>
      <c r="K1228" t="str">
        <f t="shared" si="2"/>
        <v>#REF!</v>
      </c>
    </row>
    <row r="1229" ht="15.75" customHeight="1">
      <c r="I1229" s="144"/>
      <c r="K1229" t="str">
        <f t="shared" si="2"/>
        <v>#REF!</v>
      </c>
    </row>
    <row r="1230" ht="15.75" customHeight="1">
      <c r="I1230" s="144"/>
      <c r="K1230" t="str">
        <f t="shared" si="2"/>
        <v>#REF!</v>
      </c>
    </row>
    <row r="1231" ht="15.75" customHeight="1">
      <c r="I1231" s="144"/>
      <c r="K1231" t="str">
        <f t="shared" si="2"/>
        <v>#REF!</v>
      </c>
    </row>
    <row r="1232" ht="15.75" customHeight="1">
      <c r="I1232" s="144"/>
      <c r="K1232" t="str">
        <f t="shared" si="2"/>
        <v>#REF!</v>
      </c>
    </row>
    <row r="1233" ht="15.75" customHeight="1">
      <c r="I1233" s="144"/>
      <c r="K1233" t="str">
        <f t="shared" si="2"/>
        <v>#REF!</v>
      </c>
    </row>
    <row r="1234" ht="15.75" customHeight="1">
      <c r="I1234" s="144"/>
      <c r="K1234" t="str">
        <f t="shared" si="2"/>
        <v>#REF!</v>
      </c>
    </row>
    <row r="1235" ht="15.75" customHeight="1">
      <c r="I1235" s="144"/>
      <c r="K1235" t="str">
        <f t="shared" si="2"/>
        <v>#REF!</v>
      </c>
    </row>
    <row r="1236" ht="15.75" customHeight="1">
      <c r="I1236" s="144"/>
      <c r="K1236" t="str">
        <f t="shared" si="2"/>
        <v>#REF!</v>
      </c>
    </row>
    <row r="1237" ht="15.75" customHeight="1">
      <c r="I1237" s="144"/>
      <c r="K1237" t="str">
        <f t="shared" si="2"/>
        <v>#REF!</v>
      </c>
    </row>
    <row r="1238" ht="15.75" customHeight="1">
      <c r="I1238" s="144"/>
      <c r="K1238" t="str">
        <f t="shared" si="2"/>
        <v>#REF!</v>
      </c>
    </row>
    <row r="1239" ht="15.75" customHeight="1">
      <c r="I1239" s="144"/>
      <c r="K1239" t="str">
        <f t="shared" si="2"/>
        <v>#REF!</v>
      </c>
    </row>
    <row r="1240" ht="15.75" customHeight="1">
      <c r="I1240" s="144"/>
      <c r="K1240" t="str">
        <f t="shared" si="2"/>
        <v>#REF!</v>
      </c>
    </row>
    <row r="1241" ht="15.75" customHeight="1">
      <c r="I1241" s="144"/>
      <c r="K1241" t="str">
        <f t="shared" si="2"/>
        <v>#REF!</v>
      </c>
    </row>
    <row r="1242" ht="15.75" customHeight="1">
      <c r="I1242" s="144"/>
      <c r="K1242" t="str">
        <f t="shared" si="2"/>
        <v>#REF!</v>
      </c>
    </row>
    <row r="1243" ht="15.75" customHeight="1">
      <c r="I1243" s="144"/>
      <c r="K1243" t="str">
        <f t="shared" si="2"/>
        <v>#REF!</v>
      </c>
    </row>
    <row r="1244" ht="15.75" customHeight="1">
      <c r="I1244" s="144"/>
      <c r="K1244" t="str">
        <f t="shared" si="2"/>
        <v>#REF!</v>
      </c>
    </row>
    <row r="1245" ht="15.75" customHeight="1">
      <c r="I1245" s="144"/>
      <c r="K1245" t="str">
        <f t="shared" si="2"/>
        <v>#REF!</v>
      </c>
    </row>
    <row r="1246" ht="15.75" customHeight="1">
      <c r="I1246" s="144"/>
      <c r="K1246" t="str">
        <f t="shared" si="2"/>
        <v>#REF!</v>
      </c>
    </row>
    <row r="1247" ht="15.75" customHeight="1">
      <c r="I1247" s="144"/>
      <c r="K1247" t="str">
        <f t="shared" si="2"/>
        <v>#REF!</v>
      </c>
    </row>
    <row r="1248" ht="15.75" customHeight="1">
      <c r="I1248" s="144"/>
      <c r="K1248" t="str">
        <f t="shared" si="2"/>
        <v>#REF!</v>
      </c>
    </row>
    <row r="1249" ht="15.75" customHeight="1">
      <c r="I1249" s="144"/>
      <c r="K1249" t="str">
        <f t="shared" si="2"/>
        <v>#REF!</v>
      </c>
    </row>
    <row r="1250" ht="15.75" customHeight="1">
      <c r="I1250" s="144"/>
      <c r="K1250" t="str">
        <f t="shared" si="2"/>
        <v>#REF!</v>
      </c>
    </row>
    <row r="1251" ht="15.75" customHeight="1">
      <c r="I1251" s="144"/>
      <c r="K1251" t="str">
        <f t="shared" si="2"/>
        <v>#REF!</v>
      </c>
    </row>
    <row r="1252" ht="15.75" customHeight="1">
      <c r="I1252" s="144"/>
      <c r="K1252" t="str">
        <f t="shared" si="2"/>
        <v>#REF!</v>
      </c>
    </row>
    <row r="1253" ht="15.75" customHeight="1">
      <c r="I1253" s="144"/>
      <c r="K1253" t="str">
        <f t="shared" si="2"/>
        <v>#REF!</v>
      </c>
    </row>
    <row r="1254" ht="15.75" customHeight="1">
      <c r="I1254" s="144"/>
      <c r="K1254" t="str">
        <f t="shared" si="2"/>
        <v>#REF!</v>
      </c>
    </row>
    <row r="1255" ht="15.75" customHeight="1">
      <c r="I1255" s="144"/>
      <c r="K1255" t="str">
        <f t="shared" si="2"/>
        <v>#REF!</v>
      </c>
    </row>
    <row r="1256" ht="15.75" customHeight="1">
      <c r="I1256" s="144"/>
      <c r="K1256" t="str">
        <f t="shared" si="2"/>
        <v>#REF!</v>
      </c>
    </row>
    <row r="1257" ht="15.75" customHeight="1">
      <c r="I1257" s="144"/>
      <c r="K1257" t="str">
        <f t="shared" si="2"/>
        <v>#REF!</v>
      </c>
    </row>
    <row r="1258" ht="15.75" customHeight="1">
      <c r="I1258" s="144"/>
      <c r="K1258" t="str">
        <f t="shared" si="2"/>
        <v>#REF!</v>
      </c>
    </row>
    <row r="1259" ht="15.75" customHeight="1">
      <c r="I1259" s="144"/>
      <c r="K1259" t="str">
        <f t="shared" si="2"/>
        <v>#REF!</v>
      </c>
    </row>
    <row r="1260" ht="15.75" customHeight="1">
      <c r="I1260" s="144"/>
      <c r="K1260" t="str">
        <f t="shared" si="2"/>
        <v>#REF!</v>
      </c>
    </row>
    <row r="1261" ht="15.75" customHeight="1">
      <c r="I1261" s="144"/>
      <c r="K1261" t="str">
        <f t="shared" si="2"/>
        <v>#REF!</v>
      </c>
    </row>
    <row r="1262" ht="15.75" customHeight="1">
      <c r="I1262" s="144"/>
      <c r="K1262" t="str">
        <f t="shared" si="2"/>
        <v>#REF!</v>
      </c>
    </row>
    <row r="1263" ht="15.75" customHeight="1">
      <c r="I1263" s="144"/>
      <c r="K1263" t="str">
        <f t="shared" si="2"/>
        <v>#REF!</v>
      </c>
    </row>
    <row r="1264" ht="15.75" customHeight="1">
      <c r="I1264" s="144"/>
      <c r="K1264" t="str">
        <f t="shared" si="2"/>
        <v>#REF!</v>
      </c>
    </row>
    <row r="1265" ht="15.75" customHeight="1">
      <c r="I1265" s="144"/>
      <c r="K1265" t="str">
        <f t="shared" si="2"/>
        <v>#REF!</v>
      </c>
    </row>
    <row r="1266" ht="15.75" customHeight="1">
      <c r="I1266" s="144"/>
      <c r="K1266" t="str">
        <f t="shared" si="2"/>
        <v>#REF!</v>
      </c>
    </row>
    <row r="1267" ht="15.75" customHeight="1">
      <c r="I1267" s="144"/>
      <c r="K1267" t="str">
        <f t="shared" si="2"/>
        <v>#REF!</v>
      </c>
    </row>
    <row r="1268" ht="15.75" customHeight="1">
      <c r="I1268" s="144"/>
      <c r="K1268" t="str">
        <f t="shared" si="2"/>
        <v>#REF!</v>
      </c>
    </row>
    <row r="1269" ht="15.75" customHeight="1">
      <c r="I1269" s="144"/>
      <c r="K1269" t="str">
        <f t="shared" si="2"/>
        <v>#REF!</v>
      </c>
    </row>
    <row r="1270" ht="15.75" customHeight="1">
      <c r="I1270" s="144"/>
      <c r="K1270" t="str">
        <f t="shared" si="2"/>
        <v>#REF!</v>
      </c>
    </row>
    <row r="1271" ht="15.75" customHeight="1">
      <c r="I1271" s="144"/>
      <c r="K1271" t="str">
        <f t="shared" si="2"/>
        <v>#REF!</v>
      </c>
    </row>
    <row r="1272" ht="15.75" customHeight="1">
      <c r="I1272" s="144"/>
      <c r="K1272" t="str">
        <f t="shared" si="2"/>
        <v>#REF!</v>
      </c>
    </row>
    <row r="1273" ht="15.75" customHeight="1">
      <c r="I1273" s="144"/>
      <c r="K1273" t="str">
        <f t="shared" si="2"/>
        <v>#REF!</v>
      </c>
    </row>
    <row r="1274" ht="15.75" customHeight="1">
      <c r="I1274" s="144"/>
      <c r="K1274" t="str">
        <f t="shared" si="2"/>
        <v>#REF!</v>
      </c>
    </row>
    <row r="1275" ht="15.75" customHeight="1">
      <c r="I1275" s="144"/>
      <c r="K1275" t="str">
        <f t="shared" si="2"/>
        <v>#REF!</v>
      </c>
    </row>
    <row r="1276" ht="15.75" customHeight="1">
      <c r="I1276" s="144"/>
      <c r="K1276" t="str">
        <f t="shared" si="2"/>
        <v>#REF!</v>
      </c>
    </row>
    <row r="1277" ht="15.75" customHeight="1">
      <c r="I1277" s="144"/>
      <c r="K1277" t="str">
        <f t="shared" si="2"/>
        <v>#REF!</v>
      </c>
    </row>
    <row r="1278" ht="15.75" customHeight="1">
      <c r="I1278" s="144"/>
      <c r="K1278" t="str">
        <f t="shared" si="2"/>
        <v>#REF!</v>
      </c>
    </row>
    <row r="1279" ht="15.75" customHeight="1">
      <c r="I1279" s="144"/>
      <c r="K1279" t="str">
        <f t="shared" si="2"/>
        <v>#REF!</v>
      </c>
    </row>
    <row r="1280" ht="15.75" customHeight="1">
      <c r="I1280" s="144"/>
      <c r="K1280" t="str">
        <f t="shared" si="2"/>
        <v>#REF!</v>
      </c>
    </row>
    <row r="1281" ht="15.75" customHeight="1">
      <c r="I1281" s="144"/>
      <c r="K1281" t="str">
        <f t="shared" si="2"/>
        <v>#REF!</v>
      </c>
    </row>
    <row r="1282" ht="15.75" customHeight="1">
      <c r="I1282" s="144"/>
      <c r="K1282" t="str">
        <f t="shared" si="2"/>
        <v>#REF!</v>
      </c>
    </row>
    <row r="1283" ht="15.75" customHeight="1">
      <c r="I1283" s="144"/>
      <c r="K1283" t="str">
        <f t="shared" si="2"/>
        <v>#REF!</v>
      </c>
    </row>
    <row r="1284" ht="15.75" customHeight="1">
      <c r="I1284" s="144"/>
      <c r="K1284" t="str">
        <f t="shared" si="2"/>
        <v>#REF!</v>
      </c>
    </row>
    <row r="1285" ht="15.75" customHeight="1">
      <c r="I1285" s="144"/>
      <c r="K1285" t="str">
        <f t="shared" si="2"/>
        <v>#REF!</v>
      </c>
    </row>
    <row r="1286" ht="15.75" customHeight="1">
      <c r="I1286" s="144"/>
      <c r="K1286" t="str">
        <f t="shared" si="2"/>
        <v>#REF!</v>
      </c>
    </row>
    <row r="1287" ht="15.75" customHeight="1">
      <c r="I1287" s="144"/>
      <c r="K1287" t="str">
        <f t="shared" si="2"/>
        <v>#REF!</v>
      </c>
    </row>
    <row r="1288" ht="15.75" customHeight="1">
      <c r="I1288" s="144"/>
      <c r="K1288" t="str">
        <f t="shared" si="2"/>
        <v>#REF!</v>
      </c>
    </row>
    <row r="1289" ht="15.75" customHeight="1">
      <c r="I1289" s="144"/>
      <c r="K1289" t="str">
        <f t="shared" si="2"/>
        <v>#REF!</v>
      </c>
    </row>
    <row r="1290" ht="15.75" customHeight="1">
      <c r="I1290" s="144"/>
      <c r="K1290" t="str">
        <f t="shared" si="2"/>
        <v>#REF!</v>
      </c>
    </row>
    <row r="1291" ht="15.75" customHeight="1">
      <c r="I1291" s="144"/>
      <c r="K1291" t="str">
        <f t="shared" si="2"/>
        <v>#REF!</v>
      </c>
    </row>
    <row r="1292" ht="15.75" customHeight="1">
      <c r="I1292" s="144"/>
      <c r="K1292" t="str">
        <f t="shared" si="2"/>
        <v>#REF!</v>
      </c>
    </row>
    <row r="1293" ht="15.75" customHeight="1">
      <c r="I1293" s="144"/>
      <c r="K1293" t="str">
        <f t="shared" si="2"/>
        <v>#REF!</v>
      </c>
    </row>
    <row r="1294" ht="15.75" customHeight="1">
      <c r="I1294" s="144"/>
      <c r="K1294" t="str">
        <f t="shared" si="2"/>
        <v>#REF!</v>
      </c>
    </row>
    <row r="1295" ht="15.75" customHeight="1">
      <c r="I1295" s="144"/>
      <c r="K1295" t="str">
        <f t="shared" si="2"/>
        <v>#REF!</v>
      </c>
    </row>
    <row r="1296" ht="15.75" customHeight="1">
      <c r="I1296" s="144"/>
      <c r="K1296" t="str">
        <f t="shared" si="2"/>
        <v>#REF!</v>
      </c>
    </row>
    <row r="1297" ht="15.75" customHeight="1">
      <c r="I1297" s="144"/>
      <c r="K1297" t="str">
        <f t="shared" si="2"/>
        <v>#REF!</v>
      </c>
    </row>
    <row r="1298" ht="15.75" customHeight="1">
      <c r="I1298" s="144"/>
      <c r="K1298" t="str">
        <f t="shared" si="2"/>
        <v>#REF!</v>
      </c>
    </row>
    <row r="1299" ht="15.75" customHeight="1">
      <c r="I1299" s="144"/>
      <c r="K1299" t="str">
        <f t="shared" si="2"/>
        <v>#REF!</v>
      </c>
    </row>
    <row r="1300" ht="15.75" customHeight="1">
      <c r="I1300" s="144"/>
      <c r="K1300" t="str">
        <f t="shared" si="2"/>
        <v>#REF!</v>
      </c>
    </row>
    <row r="1301" ht="15.75" customHeight="1">
      <c r="I1301" s="144"/>
      <c r="K1301" t="str">
        <f t="shared" si="2"/>
        <v>#REF!</v>
      </c>
    </row>
    <row r="1302" ht="15.75" customHeight="1">
      <c r="I1302" s="144"/>
      <c r="K1302" t="str">
        <f t="shared" si="2"/>
        <v>#REF!</v>
      </c>
    </row>
    <row r="1303" ht="15.75" customHeight="1">
      <c r="I1303" s="144"/>
      <c r="K1303" t="str">
        <f t="shared" si="2"/>
        <v>#REF!</v>
      </c>
    </row>
    <row r="1304" ht="15.75" customHeight="1">
      <c r="I1304" s="144"/>
      <c r="K1304" t="str">
        <f t="shared" si="2"/>
        <v>#REF!</v>
      </c>
    </row>
    <row r="1305" ht="15.75" customHeight="1">
      <c r="I1305" s="144"/>
      <c r="K1305" t="str">
        <f t="shared" si="2"/>
        <v>#REF!</v>
      </c>
    </row>
    <row r="1306" ht="15.75" customHeight="1">
      <c r="I1306" s="144"/>
      <c r="K1306" t="str">
        <f t="shared" si="2"/>
        <v>#REF!</v>
      </c>
    </row>
    <row r="1307" ht="15.75" customHeight="1">
      <c r="I1307" s="144"/>
      <c r="K1307" t="str">
        <f t="shared" si="2"/>
        <v>#REF!</v>
      </c>
    </row>
    <row r="1308" ht="15.75" customHeight="1">
      <c r="I1308" s="144"/>
      <c r="K1308" t="str">
        <f t="shared" si="2"/>
        <v>#REF!</v>
      </c>
    </row>
    <row r="1309" ht="15.75" customHeight="1">
      <c r="I1309" s="144"/>
      <c r="K1309" t="str">
        <f t="shared" si="2"/>
        <v>#REF!</v>
      </c>
    </row>
    <row r="1310" ht="15.75" customHeight="1">
      <c r="I1310" s="144"/>
      <c r="K1310" t="str">
        <f t="shared" si="2"/>
        <v>#REF!</v>
      </c>
    </row>
    <row r="1311" ht="15.75" customHeight="1">
      <c r="I1311" s="144"/>
      <c r="K1311" t="str">
        <f t="shared" si="2"/>
        <v>#REF!</v>
      </c>
    </row>
    <row r="1312" ht="15.75" customHeight="1">
      <c r="I1312" s="144"/>
      <c r="K1312" t="str">
        <f t="shared" si="2"/>
        <v>#REF!</v>
      </c>
    </row>
    <row r="1313" ht="15.75" customHeight="1">
      <c r="I1313" s="144"/>
      <c r="K1313" t="str">
        <f t="shared" si="2"/>
        <v>#REF!</v>
      </c>
    </row>
    <row r="1314" ht="15.75" customHeight="1">
      <c r="I1314" s="144"/>
      <c r="K1314" t="str">
        <f t="shared" si="2"/>
        <v>#REF!</v>
      </c>
    </row>
    <row r="1315" ht="15.75" customHeight="1">
      <c r="I1315" s="144"/>
      <c r="K1315" t="str">
        <f t="shared" si="2"/>
        <v>#REF!</v>
      </c>
    </row>
    <row r="1316" ht="15.75" customHeight="1">
      <c r="I1316" s="144"/>
      <c r="K1316" t="str">
        <f t="shared" si="2"/>
        <v>#REF!</v>
      </c>
    </row>
    <row r="1317" ht="15.75" customHeight="1">
      <c r="I1317" s="144"/>
      <c r="K1317" t="str">
        <f t="shared" si="2"/>
        <v>#REF!</v>
      </c>
    </row>
    <row r="1318" ht="15.75" customHeight="1">
      <c r="I1318" s="144"/>
      <c r="K1318" t="str">
        <f t="shared" si="2"/>
        <v>#REF!</v>
      </c>
    </row>
    <row r="1319" ht="15.75" customHeight="1">
      <c r="I1319" s="144"/>
      <c r="K1319" t="str">
        <f t="shared" si="2"/>
        <v>#REF!</v>
      </c>
    </row>
    <row r="1320" ht="15.75" customHeight="1">
      <c r="I1320" s="144"/>
      <c r="K1320" t="str">
        <f t="shared" si="2"/>
        <v>#REF!</v>
      </c>
    </row>
    <row r="1321" ht="15.75" customHeight="1">
      <c r="I1321" s="144"/>
      <c r="K1321" t="str">
        <f t="shared" si="2"/>
        <v>#REF!</v>
      </c>
    </row>
    <row r="1322" ht="15.75" customHeight="1">
      <c r="I1322" s="144"/>
      <c r="K1322" t="str">
        <f t="shared" si="2"/>
        <v>#REF!</v>
      </c>
    </row>
    <row r="1323" ht="15.75" customHeight="1">
      <c r="I1323" s="144"/>
      <c r="K1323" t="str">
        <f t="shared" si="2"/>
        <v>#REF!</v>
      </c>
    </row>
    <row r="1324" ht="15.75" customHeight="1">
      <c r="I1324" s="144"/>
      <c r="K1324" t="str">
        <f t="shared" si="2"/>
        <v>#REF!</v>
      </c>
    </row>
    <row r="1325" ht="15.75" customHeight="1">
      <c r="I1325" s="144"/>
      <c r="K1325" t="str">
        <f t="shared" si="2"/>
        <v>#REF!</v>
      </c>
    </row>
    <row r="1326" ht="15.75" customHeight="1">
      <c r="I1326" s="144"/>
      <c r="K1326" t="str">
        <f t="shared" si="2"/>
        <v>#REF!</v>
      </c>
    </row>
    <row r="1327" ht="15.75" customHeight="1">
      <c r="I1327" s="144"/>
      <c r="K1327" t="str">
        <f t="shared" si="2"/>
        <v>#REF!</v>
      </c>
    </row>
    <row r="1328" ht="15.75" customHeight="1">
      <c r="I1328" s="144"/>
      <c r="K1328" t="str">
        <f t="shared" si="2"/>
        <v>#REF!</v>
      </c>
    </row>
    <row r="1329" ht="15.75" customHeight="1">
      <c r="I1329" s="144"/>
      <c r="K1329" t="str">
        <f t="shared" si="2"/>
        <v>#REF!</v>
      </c>
    </row>
    <row r="1330" ht="15.75" customHeight="1">
      <c r="I1330" s="144"/>
      <c r="K1330" t="str">
        <f t="shared" si="2"/>
        <v>#REF!</v>
      </c>
    </row>
    <row r="1331" ht="15.75" customHeight="1">
      <c r="I1331" s="144"/>
      <c r="K1331" t="str">
        <f t="shared" si="2"/>
        <v>#REF!</v>
      </c>
    </row>
    <row r="1332" ht="15.75" customHeight="1">
      <c r="I1332" s="144"/>
      <c r="K1332" t="str">
        <f t="shared" si="2"/>
        <v>#REF!</v>
      </c>
    </row>
    <row r="1333" ht="15.75" customHeight="1">
      <c r="I1333" s="144"/>
      <c r="K1333" t="str">
        <f t="shared" si="2"/>
        <v>#REF!</v>
      </c>
    </row>
    <row r="1334" ht="15.75" customHeight="1">
      <c r="I1334" s="144"/>
      <c r="K1334" t="str">
        <f t="shared" si="2"/>
        <v>#REF!</v>
      </c>
    </row>
    <row r="1335" ht="15.75" customHeight="1">
      <c r="I1335" s="144"/>
      <c r="K1335" t="str">
        <f t="shared" si="2"/>
        <v>#REF!</v>
      </c>
    </row>
    <row r="1336" ht="15.75" customHeight="1">
      <c r="I1336" s="144"/>
      <c r="K1336" t="str">
        <f t="shared" si="2"/>
        <v>#REF!</v>
      </c>
    </row>
    <row r="1337" ht="15.75" customHeight="1">
      <c r="I1337" s="144"/>
      <c r="K1337" t="str">
        <f t="shared" si="2"/>
        <v>#REF!</v>
      </c>
    </row>
    <row r="1338" ht="15.75" customHeight="1">
      <c r="I1338" s="144"/>
      <c r="K1338" t="str">
        <f t="shared" si="2"/>
        <v>#REF!</v>
      </c>
    </row>
    <row r="1339" ht="15.75" customHeight="1">
      <c r="I1339" s="144"/>
      <c r="K1339" t="str">
        <f t="shared" si="2"/>
        <v>#REF!</v>
      </c>
    </row>
    <row r="1340" ht="15.75" customHeight="1">
      <c r="I1340" s="144"/>
      <c r="K1340" t="str">
        <f t="shared" si="2"/>
        <v>#REF!</v>
      </c>
    </row>
    <row r="1341" ht="15.75" customHeight="1">
      <c r="I1341" s="144"/>
      <c r="K1341" t="str">
        <f t="shared" si="2"/>
        <v>#REF!</v>
      </c>
    </row>
    <row r="1342" ht="15.75" customHeight="1">
      <c r="I1342" s="144"/>
      <c r="K1342" t="str">
        <f t="shared" si="2"/>
        <v>#REF!</v>
      </c>
    </row>
    <row r="1343" ht="15.75" customHeight="1">
      <c r="I1343" s="144"/>
      <c r="K1343" t="str">
        <f t="shared" si="2"/>
        <v>#REF!</v>
      </c>
    </row>
    <row r="1344" ht="15.75" customHeight="1">
      <c r="I1344" s="144"/>
      <c r="K1344" t="str">
        <f t="shared" si="2"/>
        <v>#REF!</v>
      </c>
    </row>
    <row r="1345" ht="15.75" customHeight="1">
      <c r="I1345" s="144"/>
      <c r="K1345" t="str">
        <f t="shared" si="2"/>
        <v>#REF!</v>
      </c>
    </row>
    <row r="1346" ht="15.75" customHeight="1">
      <c r="I1346" s="144"/>
      <c r="K1346" t="str">
        <f t="shared" si="2"/>
        <v>#REF!</v>
      </c>
    </row>
    <row r="1347" ht="15.75" customHeight="1">
      <c r="I1347" s="144"/>
      <c r="K1347" t="str">
        <f t="shared" si="2"/>
        <v>#REF!</v>
      </c>
    </row>
    <row r="1348" ht="15.75" customHeight="1">
      <c r="I1348" s="144"/>
      <c r="K1348" t="str">
        <f t="shared" si="2"/>
        <v>#REF!</v>
      </c>
    </row>
    <row r="1349" ht="15.75" customHeight="1">
      <c r="I1349" s="144"/>
      <c r="K1349" t="str">
        <f t="shared" si="2"/>
        <v>#REF!</v>
      </c>
    </row>
    <row r="1350" ht="15.75" customHeight="1">
      <c r="I1350" s="144"/>
      <c r="K1350" t="str">
        <f t="shared" si="2"/>
        <v>#REF!</v>
      </c>
    </row>
    <row r="1351" ht="15.75" customHeight="1">
      <c r="I1351" s="144"/>
      <c r="K1351" t="str">
        <f t="shared" si="2"/>
        <v>#REF!</v>
      </c>
    </row>
    <row r="1352" ht="15.75" customHeight="1">
      <c r="I1352" s="144"/>
      <c r="K1352" t="str">
        <f t="shared" si="2"/>
        <v>#REF!</v>
      </c>
    </row>
    <row r="1353" ht="15.75" customHeight="1">
      <c r="I1353" s="144"/>
      <c r="K1353" t="str">
        <f t="shared" si="2"/>
        <v>#REF!</v>
      </c>
    </row>
    <row r="1354" ht="15.75" customHeight="1">
      <c r="I1354" s="144"/>
      <c r="K1354" t="str">
        <f t="shared" si="2"/>
        <v>#REF!</v>
      </c>
    </row>
    <row r="1355" ht="15.75" customHeight="1">
      <c r="I1355" s="144"/>
      <c r="K1355" t="str">
        <f t="shared" si="2"/>
        <v>#REF!</v>
      </c>
    </row>
    <row r="1356" ht="15.75" customHeight="1">
      <c r="I1356" s="144"/>
      <c r="K1356" t="str">
        <f t="shared" si="2"/>
        <v>#REF!</v>
      </c>
    </row>
    <row r="1357" ht="15.75" customHeight="1">
      <c r="I1357" s="144"/>
      <c r="K1357" t="str">
        <f t="shared" si="2"/>
        <v>#REF!</v>
      </c>
    </row>
    <row r="1358" ht="15.75" customHeight="1">
      <c r="I1358" s="144"/>
      <c r="K1358" t="str">
        <f t="shared" si="2"/>
        <v>#REF!</v>
      </c>
    </row>
    <row r="1359" ht="15.75" customHeight="1">
      <c r="I1359" s="144"/>
      <c r="K1359" t="str">
        <f t="shared" si="2"/>
        <v>#REF!</v>
      </c>
    </row>
    <row r="1360" ht="15.75" customHeight="1">
      <c r="I1360" s="144"/>
      <c r="K1360" t="str">
        <f t="shared" si="2"/>
        <v>#REF!</v>
      </c>
    </row>
    <row r="1361" ht="15.75" customHeight="1">
      <c r="I1361" s="144"/>
      <c r="K1361" t="str">
        <f t="shared" si="2"/>
        <v>#REF!</v>
      </c>
    </row>
    <row r="1362" ht="15.75" customHeight="1">
      <c r="I1362" s="144"/>
      <c r="K1362" t="str">
        <f t="shared" si="2"/>
        <v>#REF!</v>
      </c>
    </row>
    <row r="1363" ht="15.75" customHeight="1">
      <c r="I1363" s="144"/>
      <c r="K1363" t="str">
        <f t="shared" si="2"/>
        <v>#REF!</v>
      </c>
    </row>
    <row r="1364" ht="15.75" customHeight="1">
      <c r="I1364" s="144"/>
      <c r="K1364" t="str">
        <f t="shared" si="2"/>
        <v>#REF!</v>
      </c>
    </row>
    <row r="1365" ht="15.75" customHeight="1">
      <c r="I1365" s="144"/>
      <c r="K1365" t="str">
        <f t="shared" si="2"/>
        <v>#REF!</v>
      </c>
    </row>
    <row r="1366" ht="15.75" customHeight="1">
      <c r="I1366" s="144"/>
      <c r="K1366" t="str">
        <f t="shared" si="2"/>
        <v>#REF!</v>
      </c>
    </row>
    <row r="1367" ht="15.75" customHeight="1">
      <c r="I1367" s="144"/>
      <c r="K1367" t="str">
        <f t="shared" si="2"/>
        <v>#REF!</v>
      </c>
    </row>
    <row r="1368" ht="15.75" customHeight="1">
      <c r="I1368" s="144"/>
      <c r="K1368" t="str">
        <f t="shared" si="2"/>
        <v>#REF!</v>
      </c>
    </row>
    <row r="1369" ht="15.75" customHeight="1">
      <c r="I1369" s="144"/>
      <c r="K1369" t="str">
        <f t="shared" si="2"/>
        <v>#REF!</v>
      </c>
    </row>
    <row r="1370" ht="15.75" customHeight="1">
      <c r="I1370" s="144"/>
      <c r="K1370" t="str">
        <f t="shared" si="2"/>
        <v>#REF!</v>
      </c>
    </row>
    <row r="1371" ht="15.75" customHeight="1">
      <c r="I1371" s="144"/>
      <c r="K1371" t="str">
        <f t="shared" si="2"/>
        <v>#REF!</v>
      </c>
    </row>
    <row r="1372" ht="15.75" customHeight="1">
      <c r="I1372" s="144"/>
      <c r="K1372" t="str">
        <f t="shared" si="2"/>
        <v>#REF!</v>
      </c>
    </row>
    <row r="1373" ht="15.75" customHeight="1">
      <c r="I1373" s="144"/>
      <c r="K1373" t="str">
        <f t="shared" si="2"/>
        <v>#REF!</v>
      </c>
    </row>
    <row r="1374" ht="15.75" customHeight="1">
      <c r="I1374" s="144"/>
      <c r="K1374" t="str">
        <f t="shared" si="2"/>
        <v>#REF!</v>
      </c>
    </row>
    <row r="1375" ht="15.75" customHeight="1">
      <c r="I1375" s="144"/>
      <c r="K1375" t="str">
        <f t="shared" si="2"/>
        <v>#REF!</v>
      </c>
    </row>
    <row r="1376" ht="15.75" customHeight="1">
      <c r="I1376" s="144"/>
      <c r="K1376" t="str">
        <f t="shared" si="2"/>
        <v>#REF!</v>
      </c>
    </row>
    <row r="1377" ht="15.75" customHeight="1">
      <c r="I1377" s="144"/>
      <c r="K1377" t="str">
        <f t="shared" si="2"/>
        <v>#REF!</v>
      </c>
    </row>
    <row r="1378" ht="15.75" customHeight="1">
      <c r="I1378" s="144"/>
      <c r="K1378" t="str">
        <f t="shared" si="2"/>
        <v>#REF!</v>
      </c>
    </row>
    <row r="1379" ht="15.75" customHeight="1">
      <c r="I1379" s="144"/>
      <c r="K1379" t="str">
        <f t="shared" si="2"/>
        <v>#REF!</v>
      </c>
    </row>
    <row r="1380" ht="15.75" customHeight="1">
      <c r="I1380" s="144"/>
      <c r="K1380" t="str">
        <f t="shared" si="2"/>
        <v>#REF!</v>
      </c>
    </row>
    <row r="1381" ht="15.75" customHeight="1">
      <c r="I1381" s="144"/>
      <c r="K1381" t="str">
        <f t="shared" si="2"/>
        <v>#REF!</v>
      </c>
    </row>
    <row r="1382" ht="15.75" customHeight="1">
      <c r="I1382" s="144"/>
      <c r="K1382" t="str">
        <f t="shared" si="2"/>
        <v>#REF!</v>
      </c>
    </row>
    <row r="1383" ht="15.75" customHeight="1">
      <c r="I1383" s="144"/>
      <c r="K1383" t="str">
        <f t="shared" si="2"/>
        <v>#REF!</v>
      </c>
    </row>
    <row r="1384" ht="15.75" customHeight="1">
      <c r="I1384" s="144"/>
      <c r="K1384" t="str">
        <f t="shared" si="2"/>
        <v>#REF!</v>
      </c>
    </row>
    <row r="1385" ht="15.75" customHeight="1">
      <c r="I1385" s="144"/>
      <c r="K1385" t="str">
        <f t="shared" si="2"/>
        <v>#REF!</v>
      </c>
    </row>
    <row r="1386" ht="15.75" customHeight="1">
      <c r="I1386" s="144"/>
      <c r="K1386" t="str">
        <f t="shared" si="2"/>
        <v>#REF!</v>
      </c>
    </row>
    <row r="1387" ht="15.75" customHeight="1">
      <c r="I1387" s="144"/>
      <c r="K1387" t="str">
        <f t="shared" si="2"/>
        <v>#REF!</v>
      </c>
    </row>
    <row r="1388" ht="15.75" customHeight="1">
      <c r="I1388" s="144"/>
      <c r="K1388" t="str">
        <f t="shared" si="2"/>
        <v>#REF!</v>
      </c>
    </row>
    <row r="1389" ht="15.75" customHeight="1">
      <c r="I1389" s="144"/>
      <c r="K1389" t="str">
        <f t="shared" si="2"/>
        <v>#REF!</v>
      </c>
    </row>
    <row r="1390" ht="15.75" customHeight="1">
      <c r="I1390" s="144"/>
      <c r="K1390" t="str">
        <f t="shared" si="2"/>
        <v>#REF!</v>
      </c>
    </row>
    <row r="1391" ht="15.75" customHeight="1">
      <c r="I1391" s="144"/>
      <c r="K1391" t="str">
        <f t="shared" si="2"/>
        <v>#REF!</v>
      </c>
    </row>
    <row r="1392" ht="15.75" customHeight="1">
      <c r="I1392" s="144"/>
      <c r="K1392" t="str">
        <f t="shared" si="2"/>
        <v>#REF!</v>
      </c>
    </row>
    <row r="1393" ht="15.75" customHeight="1">
      <c r="I1393" s="144"/>
      <c r="K1393" t="str">
        <f t="shared" si="2"/>
        <v>#REF!</v>
      </c>
    </row>
    <row r="1394" ht="15.75" customHeight="1">
      <c r="I1394" s="144"/>
      <c r="K1394" t="str">
        <f t="shared" si="2"/>
        <v>#REF!</v>
      </c>
    </row>
    <row r="1395" ht="15.75" customHeight="1">
      <c r="I1395" s="144"/>
      <c r="K1395" t="str">
        <f t="shared" si="2"/>
        <v>#REF!</v>
      </c>
    </row>
    <row r="1396" ht="15.75" customHeight="1">
      <c r="I1396" s="144"/>
      <c r="K1396" t="str">
        <f t="shared" si="2"/>
        <v>#REF!</v>
      </c>
    </row>
    <row r="1397" ht="15.75" customHeight="1">
      <c r="I1397" s="144"/>
      <c r="K1397" t="str">
        <f t="shared" si="2"/>
        <v>#REF!</v>
      </c>
    </row>
    <row r="1398" ht="15.75" customHeight="1">
      <c r="I1398" s="144"/>
      <c r="K1398" t="str">
        <f t="shared" si="2"/>
        <v>#REF!</v>
      </c>
    </row>
    <row r="1399" ht="15.75" customHeight="1">
      <c r="I1399" s="144"/>
      <c r="K1399" t="str">
        <f t="shared" si="2"/>
        <v>#REF!</v>
      </c>
    </row>
    <row r="1400" ht="15.75" customHeight="1">
      <c r="I1400" s="144"/>
      <c r="K1400" t="str">
        <f t="shared" si="2"/>
        <v>#REF!</v>
      </c>
    </row>
    <row r="1401" ht="15.75" customHeight="1">
      <c r="I1401" s="144"/>
      <c r="K1401" t="str">
        <f t="shared" si="2"/>
        <v>#REF!</v>
      </c>
    </row>
    <row r="1402" ht="15.75" customHeight="1">
      <c r="I1402" s="144"/>
      <c r="K1402" t="str">
        <f t="shared" si="2"/>
        <v>#REF!</v>
      </c>
    </row>
    <row r="1403" ht="15.75" customHeight="1">
      <c r="I1403" s="144"/>
      <c r="K1403" t="str">
        <f t="shared" si="2"/>
        <v>#REF!</v>
      </c>
    </row>
    <row r="1404" ht="15.75" customHeight="1">
      <c r="I1404" s="144"/>
      <c r="K1404" t="str">
        <f t="shared" si="2"/>
        <v>#REF!</v>
      </c>
    </row>
    <row r="1405" ht="15.75" customHeight="1">
      <c r="I1405" s="144"/>
      <c r="K1405" t="str">
        <f t="shared" si="2"/>
        <v>#REF!</v>
      </c>
    </row>
    <row r="1406" ht="15.75" customHeight="1">
      <c r="I1406" s="144"/>
      <c r="K1406" t="str">
        <f t="shared" si="2"/>
        <v>#REF!</v>
      </c>
    </row>
    <row r="1407" ht="15.75" customHeight="1">
      <c r="I1407" s="144"/>
      <c r="K1407" t="str">
        <f t="shared" si="2"/>
        <v>#REF!</v>
      </c>
    </row>
    <row r="1408" ht="15.75" customHeight="1">
      <c r="I1408" s="144"/>
      <c r="K1408" t="str">
        <f t="shared" si="2"/>
        <v>#REF!</v>
      </c>
    </row>
    <row r="1409" ht="15.75" customHeight="1">
      <c r="I1409" s="144"/>
      <c r="K1409" t="str">
        <f t="shared" si="2"/>
        <v>#REF!</v>
      </c>
    </row>
    <row r="1410" ht="15.75" customHeight="1">
      <c r="I1410" s="144"/>
      <c r="K1410" t="str">
        <f t="shared" si="2"/>
        <v>#REF!</v>
      </c>
    </row>
    <row r="1411" ht="15.75" customHeight="1">
      <c r="I1411" s="144"/>
      <c r="K1411" t="str">
        <f t="shared" si="2"/>
        <v>#REF!</v>
      </c>
    </row>
    <row r="1412" ht="15.75" customHeight="1">
      <c r="I1412" s="144"/>
      <c r="K1412" t="str">
        <f t="shared" si="2"/>
        <v>#REF!</v>
      </c>
    </row>
    <row r="1413" ht="15.75" customHeight="1">
      <c r="I1413" s="144"/>
      <c r="K1413" t="str">
        <f t="shared" si="2"/>
        <v>#REF!</v>
      </c>
    </row>
    <row r="1414" ht="15.75" customHeight="1">
      <c r="I1414" s="144"/>
      <c r="K1414" t="str">
        <f t="shared" si="2"/>
        <v>#REF!</v>
      </c>
    </row>
    <row r="1415" ht="15.75" customHeight="1">
      <c r="I1415" s="144"/>
      <c r="K1415" t="str">
        <f t="shared" si="2"/>
        <v>#REF!</v>
      </c>
    </row>
    <row r="1416" ht="15.75" customHeight="1">
      <c r="I1416" s="144"/>
      <c r="K1416" t="str">
        <f t="shared" si="2"/>
        <v>#REF!</v>
      </c>
    </row>
    <row r="1417" ht="15.75" customHeight="1">
      <c r="I1417" s="144"/>
      <c r="K1417" t="str">
        <f t="shared" si="2"/>
        <v>#REF!</v>
      </c>
    </row>
    <row r="1418" ht="15.75" customHeight="1">
      <c r="I1418" s="144"/>
      <c r="K1418" t="str">
        <f t="shared" si="2"/>
        <v>#REF!</v>
      </c>
    </row>
    <row r="1419" ht="15.75" customHeight="1">
      <c r="I1419" s="144"/>
      <c r="K1419" t="str">
        <f t="shared" si="2"/>
        <v>#REF!</v>
      </c>
    </row>
    <row r="1420" ht="15.75" customHeight="1">
      <c r="I1420" s="144"/>
      <c r="K1420" t="str">
        <f t="shared" si="2"/>
        <v>#REF!</v>
      </c>
    </row>
    <row r="1421" ht="15.75" customHeight="1">
      <c r="I1421" s="144"/>
      <c r="K1421" t="str">
        <f t="shared" si="2"/>
        <v>#REF!</v>
      </c>
    </row>
    <row r="1422" ht="15.75" customHeight="1">
      <c r="I1422" s="144"/>
      <c r="K1422" t="str">
        <f t="shared" si="2"/>
        <v>#REF!</v>
      </c>
    </row>
    <row r="1423" ht="15.75" customHeight="1">
      <c r="I1423" s="144"/>
      <c r="K1423" t="str">
        <f t="shared" si="2"/>
        <v>#REF!</v>
      </c>
    </row>
    <row r="1424" ht="15.75" customHeight="1">
      <c r="I1424" s="144"/>
      <c r="K1424" t="str">
        <f t="shared" si="2"/>
        <v>#REF!</v>
      </c>
    </row>
    <row r="1425" ht="15.75" customHeight="1">
      <c r="I1425" s="144"/>
      <c r="K1425" t="str">
        <f t="shared" si="2"/>
        <v>#REF!</v>
      </c>
    </row>
    <row r="1426" ht="15.75" customHeight="1">
      <c r="I1426" s="144"/>
      <c r="K1426" t="str">
        <f t="shared" si="2"/>
        <v>#REF!</v>
      </c>
    </row>
    <row r="1427" ht="15.75" customHeight="1">
      <c r="I1427" s="144"/>
      <c r="K1427" t="str">
        <f t="shared" si="2"/>
        <v>#REF!</v>
      </c>
    </row>
    <row r="1428" ht="15.75" customHeight="1">
      <c r="I1428" s="144"/>
      <c r="K1428" t="str">
        <f t="shared" si="2"/>
        <v>#REF!</v>
      </c>
    </row>
    <row r="1429" ht="15.75" customHeight="1">
      <c r="I1429" s="144"/>
      <c r="K1429" t="str">
        <f t="shared" si="2"/>
        <v>#REF!</v>
      </c>
    </row>
    <row r="1430" ht="15.75" customHeight="1">
      <c r="I1430" s="144"/>
      <c r="K1430" t="str">
        <f t="shared" si="2"/>
        <v>#REF!</v>
      </c>
    </row>
    <row r="1431" ht="15.75" customHeight="1">
      <c r="I1431" s="144"/>
      <c r="K1431" t="str">
        <f t="shared" si="2"/>
        <v>#REF!</v>
      </c>
    </row>
    <row r="1432" ht="15.75" customHeight="1">
      <c r="I1432" s="144"/>
      <c r="K1432" t="str">
        <f t="shared" si="2"/>
        <v>#REF!</v>
      </c>
    </row>
    <row r="1433" ht="15.75" customHeight="1">
      <c r="I1433" s="144"/>
      <c r="K1433" t="str">
        <f t="shared" si="2"/>
        <v>#REF!</v>
      </c>
    </row>
    <row r="1434" ht="15.75" customHeight="1">
      <c r="I1434" s="144"/>
      <c r="K1434" t="str">
        <f t="shared" si="2"/>
        <v>#REF!</v>
      </c>
    </row>
    <row r="1435" ht="15.75" customHeight="1">
      <c r="I1435" s="144"/>
      <c r="K1435" t="str">
        <f t="shared" si="2"/>
        <v>#REF!</v>
      </c>
    </row>
    <row r="1436" ht="15.75" customHeight="1">
      <c r="I1436" s="144"/>
      <c r="K1436" t="str">
        <f t="shared" si="2"/>
        <v>#REF!</v>
      </c>
    </row>
    <row r="1437" ht="15.75" customHeight="1">
      <c r="I1437" s="144"/>
      <c r="K1437" t="str">
        <f t="shared" si="2"/>
        <v>#REF!</v>
      </c>
    </row>
    <row r="1438" ht="15.75" customHeight="1">
      <c r="I1438" s="144"/>
      <c r="K1438" t="str">
        <f t="shared" si="2"/>
        <v>#REF!</v>
      </c>
    </row>
    <row r="1439" ht="15.75" customHeight="1">
      <c r="I1439" s="144"/>
      <c r="K1439" t="str">
        <f t="shared" si="2"/>
        <v>#REF!</v>
      </c>
    </row>
    <row r="1440" ht="15.75" customHeight="1">
      <c r="I1440" s="144"/>
      <c r="K1440" t="str">
        <f t="shared" si="2"/>
        <v>#REF!</v>
      </c>
    </row>
    <row r="1441" ht="15.75" customHeight="1">
      <c r="I1441" s="144"/>
      <c r="K1441" t="str">
        <f t="shared" si="2"/>
        <v>#REF!</v>
      </c>
    </row>
    <row r="1442" ht="15.75" customHeight="1">
      <c r="I1442" s="144"/>
      <c r="K1442" t="str">
        <f t="shared" si="2"/>
        <v>#REF!</v>
      </c>
    </row>
    <row r="1443" ht="15.75" customHeight="1">
      <c r="I1443" s="144"/>
      <c r="K1443" t="str">
        <f t="shared" si="2"/>
        <v>#REF!</v>
      </c>
    </row>
    <row r="1444" ht="15.75" customHeight="1">
      <c r="I1444" s="144"/>
      <c r="K1444" t="str">
        <f t="shared" si="2"/>
        <v>#REF!</v>
      </c>
    </row>
    <row r="1445" ht="15.75" customHeight="1">
      <c r="I1445" s="144"/>
      <c r="K1445" t="str">
        <f t="shared" si="2"/>
        <v>#REF!</v>
      </c>
    </row>
    <row r="1446" ht="15.75" customHeight="1">
      <c r="I1446" s="144"/>
      <c r="K1446" t="str">
        <f t="shared" si="2"/>
        <v>#REF!</v>
      </c>
    </row>
    <row r="1447" ht="15.75" customHeight="1">
      <c r="I1447" s="144"/>
      <c r="K1447" t="str">
        <f t="shared" si="2"/>
        <v>#REF!</v>
      </c>
    </row>
    <row r="1448" ht="15.75" customHeight="1">
      <c r="I1448" s="144"/>
      <c r="K1448" t="str">
        <f t="shared" si="2"/>
        <v>#REF!</v>
      </c>
    </row>
    <row r="1449" ht="15.75" customHeight="1">
      <c r="I1449" s="144"/>
      <c r="K1449" t="str">
        <f t="shared" si="2"/>
        <v>#REF!</v>
      </c>
    </row>
    <row r="1450" ht="15.75" customHeight="1">
      <c r="I1450" s="144"/>
      <c r="K1450" t="str">
        <f t="shared" si="2"/>
        <v>#REF!</v>
      </c>
    </row>
    <row r="1451" ht="15.75" customHeight="1">
      <c r="I1451" s="144"/>
      <c r="K1451" t="str">
        <f t="shared" si="2"/>
        <v>#REF!</v>
      </c>
    </row>
    <row r="1452" ht="15.75" customHeight="1">
      <c r="I1452" s="144"/>
      <c r="K1452" t="str">
        <f t="shared" si="2"/>
        <v>#REF!</v>
      </c>
    </row>
    <row r="1453" ht="15.75" customHeight="1">
      <c r="I1453" s="144"/>
      <c r="K1453" t="str">
        <f t="shared" si="2"/>
        <v>#REF!</v>
      </c>
    </row>
    <row r="1454" ht="15.75" customHeight="1">
      <c r="I1454" s="144"/>
      <c r="K1454" t="str">
        <f t="shared" si="2"/>
        <v>#REF!</v>
      </c>
    </row>
    <row r="1455" ht="15.75" customHeight="1">
      <c r="I1455" s="144"/>
      <c r="K1455" t="str">
        <f t="shared" si="2"/>
        <v>#REF!</v>
      </c>
    </row>
    <row r="1456" ht="15.75" customHeight="1">
      <c r="I1456" s="144"/>
      <c r="K1456" t="str">
        <f t="shared" si="2"/>
        <v>#REF!</v>
      </c>
    </row>
    <row r="1457" ht="15.75" customHeight="1">
      <c r="I1457" s="144"/>
      <c r="K1457" t="str">
        <f t="shared" si="2"/>
        <v>#REF!</v>
      </c>
    </row>
    <row r="1458" ht="15.75" customHeight="1">
      <c r="I1458" s="144"/>
      <c r="K1458" t="str">
        <f t="shared" si="2"/>
        <v>#REF!</v>
      </c>
    </row>
    <row r="1459" ht="15.75" customHeight="1">
      <c r="I1459" s="144"/>
      <c r="K1459" t="str">
        <f t="shared" si="2"/>
        <v>#REF!</v>
      </c>
    </row>
    <row r="1460" ht="15.75" customHeight="1">
      <c r="I1460" s="144"/>
      <c r="K1460" t="str">
        <f t="shared" si="2"/>
        <v>#REF!</v>
      </c>
    </row>
    <row r="1461" ht="15.75" customHeight="1">
      <c r="I1461" s="144"/>
      <c r="K1461" t="str">
        <f t="shared" si="2"/>
        <v>#REF!</v>
      </c>
    </row>
    <row r="1462" ht="15.75" customHeight="1">
      <c r="I1462" s="144"/>
      <c r="K1462" t="str">
        <f t="shared" si="2"/>
        <v>#REF!</v>
      </c>
    </row>
    <row r="1463" ht="15.75" customHeight="1">
      <c r="I1463" s="144"/>
      <c r="K1463" t="str">
        <f t="shared" si="2"/>
        <v>#REF!</v>
      </c>
    </row>
    <row r="1464" ht="15.75" customHeight="1">
      <c r="I1464" s="144"/>
      <c r="K1464" t="str">
        <f t="shared" si="2"/>
        <v>#REF!</v>
      </c>
    </row>
    <row r="1465" ht="15.75" customHeight="1">
      <c r="I1465" s="144"/>
      <c r="K1465" t="str">
        <f t="shared" si="2"/>
        <v>#REF!</v>
      </c>
    </row>
    <row r="1466" ht="15.75" customHeight="1">
      <c r="I1466" s="144"/>
      <c r="K1466" t="str">
        <f t="shared" si="2"/>
        <v>#REF!</v>
      </c>
    </row>
    <row r="1467" ht="15.75" customHeight="1">
      <c r="I1467" s="144"/>
      <c r="K1467" t="str">
        <f t="shared" si="2"/>
        <v>#REF!</v>
      </c>
    </row>
    <row r="1468" ht="15.75" customHeight="1">
      <c r="I1468" s="144"/>
      <c r="K1468" t="str">
        <f t="shared" si="2"/>
        <v>#REF!</v>
      </c>
    </row>
    <row r="1469" ht="15.75" customHeight="1">
      <c r="I1469" s="144"/>
      <c r="K1469" t="str">
        <f t="shared" si="2"/>
        <v>#REF!</v>
      </c>
    </row>
    <row r="1470" ht="15.75" customHeight="1">
      <c r="I1470" s="144"/>
      <c r="K1470" t="str">
        <f t="shared" si="2"/>
        <v>#REF!</v>
      </c>
    </row>
    <row r="1471" ht="15.75" customHeight="1">
      <c r="I1471" s="144"/>
      <c r="K1471" t="str">
        <f t="shared" si="2"/>
        <v>#REF!</v>
      </c>
    </row>
    <row r="1472" ht="15.75" customHeight="1">
      <c r="I1472" s="144"/>
      <c r="K1472" t="str">
        <f t="shared" si="2"/>
        <v>#REF!</v>
      </c>
    </row>
    <row r="1473" ht="15.75" customHeight="1">
      <c r="I1473" s="144"/>
      <c r="K1473" t="str">
        <f t="shared" si="2"/>
        <v>#REF!</v>
      </c>
    </row>
    <row r="1474" ht="15.75" customHeight="1">
      <c r="I1474" s="144"/>
      <c r="K1474" t="str">
        <f t="shared" si="2"/>
        <v>#REF!</v>
      </c>
    </row>
    <row r="1475" ht="15.75" customHeight="1">
      <c r="I1475" s="144"/>
      <c r="K1475" t="str">
        <f t="shared" si="2"/>
        <v>#REF!</v>
      </c>
    </row>
    <row r="1476" ht="15.75" customHeight="1">
      <c r="I1476" s="144"/>
      <c r="K1476" t="str">
        <f t="shared" si="2"/>
        <v>#REF!</v>
      </c>
    </row>
    <row r="1477" ht="15.75" customHeight="1">
      <c r="I1477" s="144"/>
      <c r="K1477" t="str">
        <f t="shared" si="2"/>
        <v>#REF!</v>
      </c>
    </row>
    <row r="1478" ht="15.75" customHeight="1">
      <c r="I1478" s="144"/>
      <c r="K1478" t="str">
        <f t="shared" si="2"/>
        <v>#REF!</v>
      </c>
    </row>
    <row r="1479" ht="15.75" customHeight="1">
      <c r="I1479" s="144"/>
      <c r="K1479" t="str">
        <f t="shared" si="2"/>
        <v>#REF!</v>
      </c>
    </row>
    <row r="1480" ht="15.75" customHeight="1">
      <c r="I1480" s="144"/>
      <c r="K1480" t="str">
        <f t="shared" si="2"/>
        <v>#REF!</v>
      </c>
    </row>
    <row r="1481" ht="15.75" customHeight="1">
      <c r="I1481" s="144"/>
      <c r="K1481" t="str">
        <f t="shared" si="2"/>
        <v>#REF!</v>
      </c>
    </row>
    <row r="1482" ht="15.75" customHeight="1">
      <c r="I1482" s="144"/>
      <c r="K1482" t="str">
        <f t="shared" si="2"/>
        <v>#REF!</v>
      </c>
    </row>
    <row r="1483" ht="15.75" customHeight="1">
      <c r="I1483" s="144"/>
      <c r="K1483" t="str">
        <f t="shared" si="2"/>
        <v>#REF!</v>
      </c>
    </row>
    <row r="1484" ht="15.75" customHeight="1">
      <c r="I1484" s="144"/>
      <c r="K1484" t="str">
        <f t="shared" si="2"/>
        <v>#REF!</v>
      </c>
    </row>
    <row r="1485" ht="15.75" customHeight="1">
      <c r="I1485" s="144"/>
      <c r="K1485" t="str">
        <f t="shared" si="2"/>
        <v>#REF!</v>
      </c>
    </row>
    <row r="1486" ht="15.75" customHeight="1">
      <c r="I1486" s="144"/>
      <c r="K1486" t="str">
        <f t="shared" si="2"/>
        <v>#REF!</v>
      </c>
    </row>
    <row r="1487" ht="15.75" customHeight="1">
      <c r="I1487" s="144"/>
      <c r="K1487" t="str">
        <f t="shared" si="2"/>
        <v>#REF!</v>
      </c>
    </row>
    <row r="1488" ht="15.75" customHeight="1">
      <c r="I1488" s="144"/>
      <c r="K1488" t="str">
        <f t="shared" si="2"/>
        <v>#REF!</v>
      </c>
    </row>
    <row r="1489" ht="15.75" customHeight="1">
      <c r="I1489" s="144"/>
      <c r="K1489" t="str">
        <f t="shared" si="2"/>
        <v>#REF!</v>
      </c>
    </row>
    <row r="1490" ht="15.75" customHeight="1">
      <c r="I1490" s="144"/>
      <c r="K1490" t="str">
        <f t="shared" si="2"/>
        <v>#REF!</v>
      </c>
    </row>
    <row r="1491" ht="15.75" customHeight="1">
      <c r="I1491" s="144"/>
      <c r="K1491" t="str">
        <f t="shared" si="2"/>
        <v>#REF!</v>
      </c>
    </row>
    <row r="1492" ht="15.75" customHeight="1">
      <c r="I1492" s="144"/>
      <c r="K1492" t="str">
        <f t="shared" si="2"/>
        <v>#REF!</v>
      </c>
    </row>
    <row r="1493" ht="15.75" customHeight="1">
      <c r="I1493" s="144"/>
      <c r="K1493" t="str">
        <f t="shared" si="2"/>
        <v>#REF!</v>
      </c>
    </row>
    <row r="1494" ht="15.75" customHeight="1">
      <c r="I1494" s="144"/>
      <c r="K1494" t="str">
        <f t="shared" si="2"/>
        <v>#REF!</v>
      </c>
    </row>
    <row r="1495" ht="15.75" customHeight="1">
      <c r="I1495" s="144"/>
      <c r="K1495" t="str">
        <f t="shared" si="2"/>
        <v>#REF!</v>
      </c>
    </row>
    <row r="1496" ht="15.75" customHeight="1">
      <c r="I1496" s="144"/>
      <c r="K1496" t="str">
        <f t="shared" si="2"/>
        <v>#REF!</v>
      </c>
    </row>
    <row r="1497" ht="15.75" customHeight="1">
      <c r="I1497" s="144"/>
      <c r="K1497" t="str">
        <f t="shared" si="2"/>
        <v>#REF!</v>
      </c>
    </row>
    <row r="1498" ht="15.75" customHeight="1">
      <c r="I1498" s="144"/>
      <c r="K1498" t="str">
        <f t="shared" si="2"/>
        <v>#REF!</v>
      </c>
    </row>
    <row r="1499" ht="15.75" customHeight="1">
      <c r="I1499" s="144"/>
      <c r="K1499" t="str">
        <f t="shared" si="2"/>
        <v>#REF!</v>
      </c>
    </row>
    <row r="1500" ht="15.75" customHeight="1">
      <c r="I1500" s="144"/>
      <c r="K1500" t="str">
        <f t="shared" si="2"/>
        <v>#REF!</v>
      </c>
    </row>
    <row r="1501" ht="15.75" customHeight="1">
      <c r="I1501" s="144"/>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6" t="str">
        <f>IFERROR(__xludf.DUMMYFUNCTION("unique(Mapping!AA:AA)"),"#REF!")</f>
        <v>#REF!</v>
      </c>
      <c r="B1" t="str">
        <f>IFERROR(__xludf.DUMMYFUNCTION("unique(dataReport!J:J)"),"#REF!")</f>
        <v>#REF!</v>
      </c>
      <c r="D1" s="147"/>
    </row>
    <row r="2" ht="15.75" customHeight="1">
      <c r="A2" s="146" t="s">
        <v>16</v>
      </c>
      <c r="B2" t="s">
        <v>16</v>
      </c>
      <c r="D2" s="147"/>
    </row>
    <row r="3" ht="15.75" customHeight="1">
      <c r="A3" s="146"/>
      <c r="B3" t="s">
        <v>21</v>
      </c>
      <c r="C3" t="s">
        <v>1125</v>
      </c>
      <c r="D3" s="147" t="str">
        <f t="shared" ref="D3:D7" si="1">"&lt;list code='" &amp; A3&amp;"' hierarchical='0' system='0' vocabulary='1'&gt;
    &lt;labels&gt;&lt;label locale='en_AU'&gt;&lt;name&gt;"&amp;camelToTitle(C3)&amp;"&lt;/name&gt;&lt;/label&gt;&lt;/labels&gt;
&lt;/list&gt;"</f>
        <v>#NAME?</v>
      </c>
    </row>
    <row r="4" ht="15.75" customHeight="1">
      <c r="A4" s="146" t="s">
        <v>1128</v>
      </c>
      <c r="B4" t="s">
        <v>23</v>
      </c>
      <c r="C4" t="s">
        <v>1129</v>
      </c>
      <c r="D4" s="147" t="str">
        <f t="shared" si="1"/>
        <v>#NAME?</v>
      </c>
    </row>
    <row r="5" ht="15.75" customHeight="1">
      <c r="A5" s="146"/>
      <c r="B5" t="s">
        <v>46</v>
      </c>
      <c r="C5" t="s">
        <v>1130</v>
      </c>
      <c r="D5" s="147" t="str">
        <f t="shared" si="1"/>
        <v>#NAME?</v>
      </c>
    </row>
    <row r="6" ht="15.75" customHeight="1">
      <c r="A6" s="146"/>
      <c r="B6" t="s">
        <v>49</v>
      </c>
      <c r="C6" t="s">
        <v>1132</v>
      </c>
      <c r="D6" s="147" t="str">
        <f t="shared" si="1"/>
        <v>#NAME?</v>
      </c>
    </row>
    <row r="7" ht="15.75" customHeight="1">
      <c r="A7" s="146"/>
      <c r="B7" t="s">
        <v>52</v>
      </c>
      <c r="C7" t="s">
        <v>1133</v>
      </c>
      <c r="D7" s="147" t="str">
        <f t="shared" si="1"/>
        <v>#NAME?</v>
      </c>
    </row>
    <row r="8" ht="15.75" customHeight="1">
      <c r="A8" s="146"/>
      <c r="B8" t="s">
        <v>55</v>
      </c>
    </row>
    <row r="9" ht="15.75" customHeight="1">
      <c r="A9" s="146"/>
      <c r="B9" t="s">
        <v>58</v>
      </c>
    </row>
    <row r="10" ht="15.75" customHeight="1">
      <c r="A10" s="146"/>
      <c r="B10" t="s">
        <v>61</v>
      </c>
      <c r="D10" s="147"/>
    </row>
    <row r="11" ht="15.75" customHeight="1">
      <c r="A11" s="146"/>
      <c r="B11" t="s">
        <v>63</v>
      </c>
      <c r="D11" s="147"/>
    </row>
    <row r="12" ht="15.75" customHeight="1">
      <c r="A12" s="146"/>
      <c r="B12" t="s">
        <v>65</v>
      </c>
      <c r="D12" s="147"/>
    </row>
    <row r="13" ht="15.75" customHeight="1">
      <c r="A13" s="146"/>
      <c r="B13" t="s">
        <v>67</v>
      </c>
      <c r="D13" s="147"/>
    </row>
    <row r="14" ht="15.75" customHeight="1">
      <c r="A14" s="146"/>
      <c r="B14" t="s">
        <v>69</v>
      </c>
      <c r="D14" s="147"/>
    </row>
    <row r="15" ht="15.75" customHeight="1">
      <c r="A15" s="146"/>
      <c r="B15" t="s">
        <v>71</v>
      </c>
      <c r="D15" s="147"/>
    </row>
    <row r="16" ht="15.75" customHeight="1">
      <c r="A16" s="146"/>
      <c r="B16" t="s">
        <v>75</v>
      </c>
      <c r="D16" s="147"/>
    </row>
    <row r="17" ht="15.75" customHeight="1">
      <c r="A17" s="146"/>
      <c r="B17" t="s">
        <v>77</v>
      </c>
      <c r="D17" s="147"/>
    </row>
    <row r="18" ht="15.75" customHeight="1">
      <c r="A18" s="146"/>
      <c r="B18" t="s">
        <v>79</v>
      </c>
      <c r="D18" s="147"/>
    </row>
    <row r="19" ht="15.75" customHeight="1">
      <c r="A19" s="146"/>
      <c r="B19" t="s">
        <v>81</v>
      </c>
      <c r="D19" s="147"/>
    </row>
    <row r="20" ht="15.75" customHeight="1">
      <c r="A20" s="146"/>
      <c r="B20" t="s">
        <v>83</v>
      </c>
      <c r="D20" s="147"/>
    </row>
    <row r="21" ht="15.75" customHeight="1">
      <c r="A21" s="146"/>
      <c r="B21" t="s">
        <v>86</v>
      </c>
      <c r="D21" s="147"/>
    </row>
    <row r="22" ht="15.75" customHeight="1">
      <c r="A22" s="146"/>
      <c r="B22" t="s">
        <v>95</v>
      </c>
      <c r="D22" s="147"/>
    </row>
    <row r="23" ht="15.75" customHeight="1">
      <c r="B23" t="s">
        <v>99</v>
      </c>
      <c r="D23" s="147"/>
    </row>
    <row r="24" ht="15.75" customHeight="1">
      <c r="B24" t="s">
        <v>101</v>
      </c>
      <c r="D24" s="147"/>
    </row>
    <row r="25" ht="15.75" customHeight="1">
      <c r="B25" t="s">
        <v>103</v>
      </c>
      <c r="D25" s="147"/>
    </row>
    <row r="26" ht="15.75" customHeight="1">
      <c r="B26" t="s">
        <v>105</v>
      </c>
      <c r="D26" s="147"/>
    </row>
    <row r="27" ht="15.75" customHeight="1">
      <c r="B27" t="s">
        <v>107</v>
      </c>
      <c r="D27" s="147"/>
    </row>
    <row r="28" ht="15.75" customHeight="1">
      <c r="B28" t="s">
        <v>110</v>
      </c>
      <c r="D28" s="147"/>
    </row>
    <row r="29" ht="15.75" customHeight="1">
      <c r="B29" t="s">
        <v>112</v>
      </c>
      <c r="D29" s="147"/>
    </row>
    <row r="30" ht="15.75" customHeight="1">
      <c r="B30" t="s">
        <v>114</v>
      </c>
      <c r="D30" s="147"/>
    </row>
    <row r="31" ht="15.75" customHeight="1">
      <c r="B31" t="s">
        <v>117</v>
      </c>
      <c r="D31" s="147"/>
    </row>
    <row r="32" ht="15.75" customHeight="1">
      <c r="B32" t="s">
        <v>119</v>
      </c>
      <c r="D32" s="147"/>
    </row>
    <row r="33" ht="15.75" customHeight="1">
      <c r="B33" t="s">
        <v>121</v>
      </c>
      <c r="D33" s="147"/>
    </row>
    <row r="34" ht="15.75" customHeight="1">
      <c r="B34" t="s">
        <v>124</v>
      </c>
      <c r="D34" s="147"/>
    </row>
    <row r="35" ht="15.75" customHeight="1">
      <c r="B35" t="s">
        <v>133</v>
      </c>
      <c r="D35" s="147"/>
    </row>
    <row r="36" ht="15.75" customHeight="1">
      <c r="B36" t="s">
        <v>135</v>
      </c>
      <c r="D36" s="147"/>
    </row>
    <row r="37" ht="15.75" customHeight="1">
      <c r="B37" t="s">
        <v>138</v>
      </c>
      <c r="D37" s="147"/>
    </row>
    <row r="38" ht="15.75" customHeight="1">
      <c r="B38" t="s">
        <v>140</v>
      </c>
      <c r="D38" s="147"/>
    </row>
    <row r="39" ht="15.75" customHeight="1">
      <c r="B39" t="s">
        <v>142</v>
      </c>
      <c r="D39" s="147"/>
    </row>
    <row r="40" ht="15.75" customHeight="1">
      <c r="B40" t="s">
        <v>144</v>
      </c>
      <c r="D40" s="147"/>
    </row>
    <row r="41" ht="15.75" customHeight="1">
      <c r="B41" t="s">
        <v>146</v>
      </c>
      <c r="D41" s="147"/>
    </row>
    <row r="42" ht="15.75" customHeight="1">
      <c r="B42" t="s">
        <v>148</v>
      </c>
      <c r="D42" s="147"/>
    </row>
    <row r="43" ht="15.75" customHeight="1">
      <c r="B43" t="s">
        <v>151</v>
      </c>
      <c r="D43" s="147"/>
    </row>
    <row r="44" ht="15.75" customHeight="1">
      <c r="B44" t="s">
        <v>154</v>
      </c>
      <c r="D44" s="147"/>
    </row>
    <row r="45" ht="15.75" customHeight="1">
      <c r="B45" t="s">
        <v>159</v>
      </c>
      <c r="D45" s="147"/>
    </row>
    <row r="46" ht="15.75" customHeight="1">
      <c r="B46" t="s">
        <v>161</v>
      </c>
      <c r="D46" s="147"/>
    </row>
    <row r="47" ht="15.75" customHeight="1">
      <c r="B47" t="s">
        <v>163</v>
      </c>
      <c r="D47" s="147"/>
    </row>
    <row r="48" ht="15.75" customHeight="1">
      <c r="B48" t="s">
        <v>165</v>
      </c>
      <c r="D48" s="147"/>
    </row>
    <row r="49" ht="15.75" customHeight="1">
      <c r="B49" t="s">
        <v>168</v>
      </c>
      <c r="D49" s="147"/>
    </row>
    <row r="50" ht="15.75" customHeight="1">
      <c r="B50" t="s">
        <v>170</v>
      </c>
      <c r="D50" s="147"/>
    </row>
    <row r="51" ht="15.75" customHeight="1">
      <c r="B51" t="s">
        <v>172</v>
      </c>
      <c r="D51" s="147"/>
    </row>
    <row r="52" ht="15.75" customHeight="1">
      <c r="B52" t="s">
        <v>174</v>
      </c>
      <c r="D52" s="147"/>
    </row>
    <row r="53" ht="15.75" customHeight="1">
      <c r="B53" t="s">
        <v>176</v>
      </c>
      <c r="D53" s="147"/>
    </row>
    <row r="54" ht="15.75" customHeight="1">
      <c r="B54" t="s">
        <v>178</v>
      </c>
      <c r="D54" s="147"/>
    </row>
    <row r="55" ht="15.75" customHeight="1">
      <c r="B55" t="s">
        <v>180</v>
      </c>
      <c r="D55" s="147"/>
    </row>
    <row r="56" ht="15.75" customHeight="1">
      <c r="B56" t="s">
        <v>185</v>
      </c>
      <c r="D56" s="147"/>
    </row>
    <row r="57" ht="15.75" customHeight="1">
      <c r="B57" t="s">
        <v>190</v>
      </c>
      <c r="D57" s="147"/>
    </row>
    <row r="58" ht="15.75" customHeight="1">
      <c r="B58" t="s">
        <v>196</v>
      </c>
      <c r="D58" s="147"/>
    </row>
    <row r="59" ht="15.75" customHeight="1">
      <c r="B59" t="s">
        <v>198</v>
      </c>
      <c r="D59" s="147"/>
    </row>
    <row r="60" ht="15.75" customHeight="1">
      <c r="B60" t="s">
        <v>200</v>
      </c>
      <c r="D60" s="147"/>
    </row>
    <row r="61" ht="15.75" customHeight="1">
      <c r="B61" t="s">
        <v>202</v>
      </c>
      <c r="D61" s="147"/>
    </row>
    <row r="62" ht="15.75" customHeight="1">
      <c r="B62" t="s">
        <v>204</v>
      </c>
      <c r="D62" s="147"/>
    </row>
    <row r="63" ht="15.75" customHeight="1">
      <c r="B63" t="s">
        <v>206</v>
      </c>
      <c r="D63" s="147"/>
    </row>
    <row r="64" ht="15.75" customHeight="1">
      <c r="B64" t="s">
        <v>208</v>
      </c>
      <c r="D64" s="147"/>
    </row>
    <row r="65" ht="15.75" customHeight="1">
      <c r="B65" t="s">
        <v>211</v>
      </c>
      <c r="D65" s="147"/>
    </row>
    <row r="66" ht="15.75" customHeight="1">
      <c r="B66" t="s">
        <v>213</v>
      </c>
      <c r="D66" s="147"/>
    </row>
    <row r="67" ht="15.75" customHeight="1">
      <c r="B67" t="s">
        <v>215</v>
      </c>
      <c r="D67" s="147"/>
    </row>
    <row r="68" ht="15.75" customHeight="1">
      <c r="B68" t="s">
        <v>216</v>
      </c>
      <c r="D68" s="147"/>
    </row>
    <row r="69" ht="15.75" customHeight="1">
      <c r="B69" t="s">
        <v>218</v>
      </c>
      <c r="D69" s="147"/>
    </row>
    <row r="70" ht="15.75" customHeight="1">
      <c r="B70" t="s">
        <v>222</v>
      </c>
      <c r="D70" s="147"/>
    </row>
    <row r="71" ht="15.75" customHeight="1">
      <c r="B71" t="s">
        <v>224</v>
      </c>
      <c r="D71" s="147"/>
    </row>
    <row r="72" ht="15.75" customHeight="1">
      <c r="B72" t="s">
        <v>226</v>
      </c>
      <c r="D72" s="147"/>
    </row>
    <row r="73" ht="15.75" customHeight="1">
      <c r="B73" t="s">
        <v>228</v>
      </c>
      <c r="D73" s="147"/>
    </row>
    <row r="74" ht="15.75" customHeight="1">
      <c r="B74" t="s">
        <v>230</v>
      </c>
      <c r="D74" s="147"/>
    </row>
    <row r="75" ht="15.75" customHeight="1">
      <c r="B75" t="s">
        <v>232</v>
      </c>
      <c r="D75" s="147"/>
    </row>
    <row r="76" ht="15.75" customHeight="1">
      <c r="B76" t="s">
        <v>233</v>
      </c>
      <c r="D76" s="147"/>
    </row>
    <row r="77" ht="15.75" customHeight="1">
      <c r="B77" t="s">
        <v>235</v>
      </c>
      <c r="D77" s="147"/>
    </row>
    <row r="78" ht="15.75" customHeight="1">
      <c r="B78" t="s">
        <v>237</v>
      </c>
      <c r="D78" s="147"/>
    </row>
    <row r="79" ht="15.75" customHeight="1">
      <c r="B79" t="s">
        <v>240</v>
      </c>
      <c r="D79" s="147"/>
    </row>
    <row r="80" ht="15.75" customHeight="1">
      <c r="B80" t="s">
        <v>242</v>
      </c>
      <c r="D80" s="147"/>
    </row>
    <row r="81" ht="15.75" customHeight="1">
      <c r="B81" t="s">
        <v>243</v>
      </c>
      <c r="D81" s="147"/>
    </row>
    <row r="82" ht="15.75" customHeight="1">
      <c r="B82" t="s">
        <v>245</v>
      </c>
      <c r="D82" s="147"/>
    </row>
    <row r="83" ht="15.75" customHeight="1">
      <c r="B83" t="s">
        <v>247</v>
      </c>
      <c r="D83" s="147"/>
    </row>
    <row r="84" ht="15.75" customHeight="1">
      <c r="B84" t="s">
        <v>249</v>
      </c>
      <c r="D84" s="147"/>
    </row>
    <row r="85" ht="15.75" customHeight="1">
      <c r="B85" t="s">
        <v>250</v>
      </c>
      <c r="D85" s="147"/>
    </row>
    <row r="86" ht="15.75" customHeight="1">
      <c r="B86" t="s">
        <v>252</v>
      </c>
      <c r="D86" s="147"/>
    </row>
    <row r="87" ht="15.75" customHeight="1">
      <c r="B87" t="s">
        <v>257</v>
      </c>
      <c r="D87" s="147"/>
    </row>
    <row r="88" ht="15.75" customHeight="1">
      <c r="B88" t="s">
        <v>259</v>
      </c>
      <c r="D88" s="147"/>
    </row>
    <row r="89" ht="15.75" customHeight="1">
      <c r="B89" t="s">
        <v>261</v>
      </c>
      <c r="D89" s="147"/>
    </row>
    <row r="90" ht="15.75" customHeight="1">
      <c r="B90" t="s">
        <v>263</v>
      </c>
      <c r="D90" s="147"/>
    </row>
    <row r="91" ht="15.75" customHeight="1">
      <c r="B91" t="s">
        <v>264</v>
      </c>
      <c r="D91" s="147"/>
    </row>
    <row r="92" ht="15.75" customHeight="1">
      <c r="B92" t="s">
        <v>265</v>
      </c>
      <c r="D92" s="147"/>
    </row>
    <row r="93" ht="15.75" customHeight="1">
      <c r="B93" t="s">
        <v>270</v>
      </c>
      <c r="D93" s="147"/>
    </row>
    <row r="94" ht="15.75" customHeight="1">
      <c r="B94" t="s">
        <v>273</v>
      </c>
      <c r="D94" s="147"/>
    </row>
    <row r="95" ht="15.75" customHeight="1">
      <c r="B95" t="s">
        <v>275</v>
      </c>
      <c r="D95" s="147"/>
    </row>
    <row r="96" ht="15.75" customHeight="1">
      <c r="B96" t="s">
        <v>277</v>
      </c>
      <c r="D96" s="147"/>
    </row>
    <row r="97" ht="15.75" customHeight="1">
      <c r="B97" t="s">
        <v>280</v>
      </c>
      <c r="D97" s="147"/>
    </row>
    <row r="98" ht="15.75" customHeight="1">
      <c r="B98" t="s">
        <v>282</v>
      </c>
      <c r="D98" s="147"/>
    </row>
    <row r="99" ht="15.75" customHeight="1">
      <c r="B99" t="s">
        <v>284</v>
      </c>
      <c r="D99" s="147"/>
    </row>
    <row r="100" ht="15.75" customHeight="1">
      <c r="B100" t="s">
        <v>286</v>
      </c>
      <c r="D100" s="147"/>
    </row>
    <row r="101" ht="15.75" customHeight="1">
      <c r="B101" t="s">
        <v>288</v>
      </c>
      <c r="D101" s="147"/>
    </row>
    <row r="102" ht="15.75" customHeight="1">
      <c r="B102" t="s">
        <v>290</v>
      </c>
      <c r="D102" s="147"/>
    </row>
    <row r="103" ht="15.75" customHeight="1">
      <c r="B103" t="s">
        <v>293</v>
      </c>
      <c r="D103" s="147"/>
    </row>
    <row r="104" ht="15.75" customHeight="1">
      <c r="B104" t="s">
        <v>296</v>
      </c>
      <c r="D104" s="147"/>
    </row>
    <row r="105" ht="15.75" customHeight="1">
      <c r="B105" t="s">
        <v>299</v>
      </c>
      <c r="D105" s="147"/>
    </row>
    <row r="106" ht="15.75" customHeight="1">
      <c r="B106" t="s">
        <v>303</v>
      </c>
      <c r="D106" s="147"/>
    </row>
    <row r="107" ht="15.75" customHeight="1">
      <c r="B107" t="s">
        <v>305</v>
      </c>
      <c r="D107" s="147"/>
    </row>
    <row r="108" ht="15.75" customHeight="1">
      <c r="B108" t="s">
        <v>309</v>
      </c>
      <c r="D108" s="147"/>
    </row>
    <row r="109" ht="15.75" customHeight="1">
      <c r="B109" t="s">
        <v>311</v>
      </c>
      <c r="D109" s="147"/>
    </row>
    <row r="110" ht="15.75" customHeight="1">
      <c r="B110" t="s">
        <v>313</v>
      </c>
      <c r="D110" s="147"/>
    </row>
    <row r="111" ht="15.75" customHeight="1">
      <c r="B111" t="s">
        <v>315</v>
      </c>
      <c r="D111" s="147"/>
    </row>
    <row r="112" ht="15.75" customHeight="1">
      <c r="B112" t="s">
        <v>320</v>
      </c>
      <c r="D112" s="147"/>
    </row>
    <row r="113" ht="15.75" customHeight="1">
      <c r="B113" t="s">
        <v>327</v>
      </c>
      <c r="D113" s="147"/>
    </row>
    <row r="114" ht="15.75" customHeight="1">
      <c r="B114" t="s">
        <v>329</v>
      </c>
      <c r="D114" s="147"/>
    </row>
    <row r="115" ht="15.75" customHeight="1">
      <c r="B115" t="s">
        <v>331</v>
      </c>
      <c r="D115" s="147"/>
    </row>
    <row r="116" ht="15.75" customHeight="1">
      <c r="B116" t="s">
        <v>334</v>
      </c>
      <c r="D116" s="147"/>
    </row>
    <row r="117" ht="15.75" customHeight="1">
      <c r="B117" t="s">
        <v>336</v>
      </c>
      <c r="D117" s="147"/>
    </row>
    <row r="118" ht="15.75" customHeight="1">
      <c r="B118" t="s">
        <v>338</v>
      </c>
      <c r="D118" s="147"/>
    </row>
    <row r="119" ht="15.75" customHeight="1">
      <c r="B119" t="s">
        <v>340</v>
      </c>
      <c r="D119" s="147"/>
    </row>
    <row r="120" ht="15.75" customHeight="1">
      <c r="B120" t="s">
        <v>342</v>
      </c>
      <c r="D120" s="147"/>
    </row>
    <row r="121" ht="15.75" customHeight="1">
      <c r="B121" t="s">
        <v>345</v>
      </c>
      <c r="D121" s="147"/>
    </row>
    <row r="122" ht="15.75" customHeight="1">
      <c r="B122" t="s">
        <v>347</v>
      </c>
      <c r="D122" s="147"/>
    </row>
    <row r="123" ht="15.75" customHeight="1">
      <c r="B123" t="s">
        <v>349</v>
      </c>
      <c r="D123" s="147"/>
    </row>
    <row r="124" ht="15.75" customHeight="1">
      <c r="B124" t="s">
        <v>351</v>
      </c>
      <c r="D124" s="147"/>
    </row>
    <row r="125" ht="15.75" customHeight="1">
      <c r="B125" t="s">
        <v>354</v>
      </c>
      <c r="D125" s="147"/>
    </row>
    <row r="126" ht="15.75" customHeight="1">
      <c r="B126" t="s">
        <v>356</v>
      </c>
      <c r="D126" s="147"/>
    </row>
    <row r="127" ht="15.75" customHeight="1">
      <c r="B127" t="s">
        <v>358</v>
      </c>
      <c r="D127" s="147"/>
    </row>
    <row r="128" ht="15.75" customHeight="1">
      <c r="B128" t="s">
        <v>361</v>
      </c>
      <c r="D128" s="147"/>
    </row>
    <row r="129" ht="15.75" customHeight="1">
      <c r="B129" t="s">
        <v>363</v>
      </c>
      <c r="D129" s="147"/>
    </row>
    <row r="130" ht="15.75" customHeight="1">
      <c r="B130" t="s">
        <v>368</v>
      </c>
      <c r="D130" s="147"/>
    </row>
    <row r="131" ht="15.75" customHeight="1">
      <c r="B131" t="s">
        <v>371</v>
      </c>
      <c r="D131" s="147"/>
    </row>
    <row r="132" ht="15.75" customHeight="1">
      <c r="B132" t="s">
        <v>373</v>
      </c>
      <c r="D132" s="147"/>
    </row>
    <row r="133" ht="15.75" customHeight="1">
      <c r="B133" t="s">
        <v>375</v>
      </c>
      <c r="D133" s="147"/>
    </row>
    <row r="134" ht="15.75" customHeight="1">
      <c r="B134" t="s">
        <v>378</v>
      </c>
      <c r="D134" s="147"/>
    </row>
    <row r="135" ht="15.75" customHeight="1">
      <c r="B135" t="s">
        <v>387</v>
      </c>
      <c r="D135" s="147"/>
    </row>
    <row r="136" ht="15.75" customHeight="1">
      <c r="B136" t="s">
        <v>389</v>
      </c>
      <c r="D136" s="147"/>
    </row>
    <row r="137" ht="15.75" customHeight="1">
      <c r="B137" t="s">
        <v>390</v>
      </c>
      <c r="D137" s="147"/>
    </row>
    <row r="138" ht="15.75" customHeight="1">
      <c r="B138" t="s">
        <v>393</v>
      </c>
      <c r="D138" s="147"/>
    </row>
    <row r="139" ht="15.75" customHeight="1">
      <c r="B139" t="s">
        <v>398</v>
      </c>
      <c r="D139" s="147"/>
    </row>
    <row r="140" ht="15.75" customHeight="1">
      <c r="B140" t="s">
        <v>400</v>
      </c>
      <c r="D140" s="147"/>
    </row>
    <row r="141" ht="15.75" customHeight="1">
      <c r="B141" t="s">
        <v>404</v>
      </c>
      <c r="D141" s="147"/>
    </row>
    <row r="142" ht="15.75" customHeight="1">
      <c r="B142" t="s">
        <v>407</v>
      </c>
      <c r="D142" s="147"/>
    </row>
    <row r="143" ht="15.75" customHeight="1">
      <c r="B143" t="s">
        <v>410</v>
      </c>
      <c r="D143" s="147"/>
    </row>
    <row r="144" ht="15.75" customHeight="1">
      <c r="B144" t="s">
        <v>416</v>
      </c>
      <c r="D144" s="147"/>
    </row>
    <row r="145" ht="15.75" customHeight="1">
      <c r="B145" t="s">
        <v>419</v>
      </c>
      <c r="D145" s="147"/>
    </row>
    <row r="146" ht="15.75" customHeight="1">
      <c r="B146" t="s">
        <v>424</v>
      </c>
      <c r="D146" s="147"/>
    </row>
    <row r="147" ht="15.75" customHeight="1">
      <c r="B147" t="s">
        <v>429</v>
      </c>
      <c r="D147" s="147"/>
    </row>
    <row r="148" ht="15.75" customHeight="1">
      <c r="B148" t="s">
        <v>430</v>
      </c>
      <c r="D148" s="147"/>
    </row>
    <row r="149" ht="15.75" customHeight="1">
      <c r="B149" t="s">
        <v>434</v>
      </c>
      <c r="D149" s="147"/>
    </row>
    <row r="150" ht="15.75" customHeight="1">
      <c r="B150" t="s">
        <v>436</v>
      </c>
      <c r="D150" s="147"/>
    </row>
    <row r="151" ht="15.75" customHeight="1">
      <c r="B151" t="s">
        <v>441</v>
      </c>
      <c r="D151" s="147"/>
    </row>
    <row r="152" ht="15.75" customHeight="1">
      <c r="B152" t="s">
        <v>442</v>
      </c>
      <c r="D152" s="147"/>
    </row>
    <row r="153" ht="15.75" customHeight="1">
      <c r="B153" t="s">
        <v>443</v>
      </c>
      <c r="D153" s="147"/>
    </row>
    <row r="154" ht="15.75" customHeight="1">
      <c r="B154" t="s">
        <v>448</v>
      </c>
      <c r="D154" s="147"/>
    </row>
    <row r="155" ht="15.75" customHeight="1">
      <c r="B155" t="s">
        <v>452</v>
      </c>
      <c r="D155" s="147"/>
    </row>
    <row r="156" ht="15.75" customHeight="1">
      <c r="B156" t="s">
        <v>458</v>
      </c>
      <c r="D156" s="147"/>
    </row>
    <row r="157" ht="15.75" customHeight="1">
      <c r="B157" t="s">
        <v>459</v>
      </c>
      <c r="D157" s="147"/>
    </row>
    <row r="158" ht="15.75" customHeight="1">
      <c r="B158" t="s">
        <v>462</v>
      </c>
      <c r="D158" s="147"/>
    </row>
    <row r="159" ht="15.75" customHeight="1">
      <c r="B159" t="s">
        <v>466</v>
      </c>
      <c r="D159" s="147"/>
    </row>
    <row r="160" ht="15.75" customHeight="1">
      <c r="B160" t="s">
        <v>470</v>
      </c>
      <c r="D160" s="147"/>
    </row>
    <row r="161" ht="15.75" customHeight="1">
      <c r="B161" t="s">
        <v>472</v>
      </c>
      <c r="D161" s="147"/>
    </row>
    <row r="162" ht="15.75" customHeight="1">
      <c r="B162" t="s">
        <v>475</v>
      </c>
      <c r="D162" s="147"/>
    </row>
    <row r="163" ht="15.75" customHeight="1">
      <c r="B163" t="s">
        <v>478</v>
      </c>
      <c r="D163" s="147"/>
    </row>
    <row r="164" ht="15.75" customHeight="1">
      <c r="B164" t="s">
        <v>482</v>
      </c>
      <c r="D164" s="147"/>
    </row>
    <row r="165" ht="15.75" customHeight="1">
      <c r="B165" t="s">
        <v>484</v>
      </c>
      <c r="D165" s="147"/>
    </row>
    <row r="166" ht="15.75" customHeight="1">
      <c r="B166" t="s">
        <v>487</v>
      </c>
      <c r="D166" s="147"/>
    </row>
    <row r="167" ht="15.75" customHeight="1">
      <c r="B167" t="s">
        <v>490</v>
      </c>
      <c r="D167" s="147"/>
    </row>
    <row r="168" ht="15.75" customHeight="1">
      <c r="B168" t="s">
        <v>493</v>
      </c>
      <c r="D168" s="147"/>
    </row>
    <row r="169" ht="15.75" customHeight="1">
      <c r="B169" t="s">
        <v>499</v>
      </c>
      <c r="D169" s="147"/>
    </row>
    <row r="170" ht="15.75" customHeight="1">
      <c r="B170" t="s">
        <v>503</v>
      </c>
      <c r="D170" s="147"/>
    </row>
    <row r="171" ht="15.75" customHeight="1">
      <c r="B171" t="s">
        <v>508</v>
      </c>
      <c r="D171" s="147"/>
    </row>
    <row r="172" ht="15.75" customHeight="1">
      <c r="B172" t="s">
        <v>512</v>
      </c>
      <c r="D172" s="147"/>
    </row>
    <row r="173" ht="15.75" customHeight="1">
      <c r="B173" t="s">
        <v>518</v>
      </c>
      <c r="D173" s="147"/>
    </row>
    <row r="174" ht="15.75" customHeight="1">
      <c r="B174" t="s">
        <v>522</v>
      </c>
      <c r="D174" s="147"/>
    </row>
    <row r="175" ht="15.75" customHeight="1">
      <c r="B175" t="s">
        <v>523</v>
      </c>
      <c r="D175" s="147"/>
    </row>
    <row r="176" ht="15.75" customHeight="1">
      <c r="B176" t="s">
        <v>524</v>
      </c>
      <c r="D176" s="147"/>
    </row>
    <row r="177" ht="15.75" customHeight="1">
      <c r="B177" t="s">
        <v>527</v>
      </c>
      <c r="D177" s="147"/>
    </row>
    <row r="178" ht="15.75" customHeight="1">
      <c r="B178" t="s">
        <v>530</v>
      </c>
      <c r="D178" s="147"/>
    </row>
    <row r="179" ht="15.75" customHeight="1">
      <c r="B179" t="b">
        <v>0</v>
      </c>
      <c r="D179" s="147"/>
    </row>
    <row r="180" ht="15.75" customHeight="1">
      <c r="B180" t="s">
        <v>534</v>
      </c>
      <c r="D180" s="147"/>
    </row>
    <row r="181" ht="15.75" customHeight="1">
      <c r="B181" s="61">
        <v>37917.649872685186</v>
      </c>
      <c r="D181" s="147"/>
    </row>
    <row r="182" ht="15.75" customHeight="1">
      <c r="B182" t="s">
        <v>538</v>
      </c>
      <c r="D182" s="147"/>
    </row>
    <row r="183" ht="15.75" customHeight="1">
      <c r="B183" t="s">
        <v>543</v>
      </c>
      <c r="D183" s="147"/>
    </row>
    <row r="184" ht="15.75" customHeight="1">
      <c r="B184" t="s">
        <v>545</v>
      </c>
      <c r="D184" s="147"/>
    </row>
    <row r="185" ht="15.75" customHeight="1">
      <c r="B185" t="s">
        <v>548</v>
      </c>
      <c r="D185" s="147"/>
    </row>
    <row r="186" ht="15.75" customHeight="1">
      <c r="B186" t="s">
        <v>549</v>
      </c>
      <c r="D186" s="147"/>
    </row>
    <row r="187" ht="15.75" customHeight="1">
      <c r="B187" t="s">
        <v>553</v>
      </c>
      <c r="D187" s="147"/>
    </row>
    <row r="188" ht="15.75" customHeight="1">
      <c r="B188" t="s">
        <v>555</v>
      </c>
      <c r="D188" s="147"/>
    </row>
    <row r="189" ht="15.75" customHeight="1">
      <c r="B189" t="s">
        <v>558</v>
      </c>
      <c r="D189" s="147"/>
    </row>
    <row r="190" ht="15.75" customHeight="1">
      <c r="B190" t="s">
        <v>559</v>
      </c>
      <c r="D190" s="147"/>
    </row>
    <row r="191" ht="15.75" customHeight="1">
      <c r="B191" t="s">
        <v>561</v>
      </c>
      <c r="D191" s="147"/>
    </row>
    <row r="192" ht="15.75" customHeight="1">
      <c r="B192" t="s">
        <v>564</v>
      </c>
      <c r="D192" s="147"/>
    </row>
    <row r="193" ht="15.75" customHeight="1">
      <c r="B193" t="s">
        <v>569</v>
      </c>
      <c r="D193" s="147"/>
    </row>
    <row r="194" ht="15.75" customHeight="1">
      <c r="B194" t="s">
        <v>573</v>
      </c>
      <c r="D194" s="147"/>
    </row>
    <row r="195" ht="15.75" customHeight="1">
      <c r="B195" t="s">
        <v>575</v>
      </c>
      <c r="D195" s="147"/>
    </row>
    <row r="196" ht="15.75" customHeight="1">
      <c r="B196" t="s">
        <v>579</v>
      </c>
      <c r="D196" s="147"/>
    </row>
    <row r="197" ht="15.75" customHeight="1">
      <c r="B197" t="s">
        <v>583</v>
      </c>
      <c r="D197" s="147"/>
    </row>
    <row r="198" ht="15.75" customHeight="1">
      <c r="B198" t="s">
        <v>585</v>
      </c>
      <c r="D198" s="147"/>
    </row>
    <row r="199" ht="15.75" customHeight="1">
      <c r="B199" t="s">
        <v>587</v>
      </c>
      <c r="D199" s="147"/>
    </row>
    <row r="200" ht="15.75" customHeight="1">
      <c r="B200" t="s">
        <v>591</v>
      </c>
      <c r="D200" s="147"/>
    </row>
    <row r="201" ht="15.75" customHeight="1">
      <c r="B201" t="s">
        <v>594</v>
      </c>
      <c r="D201" s="147"/>
    </row>
    <row r="202" ht="15.75" customHeight="1">
      <c r="B202" t="s">
        <v>596</v>
      </c>
      <c r="D202" s="147"/>
    </row>
    <row r="203" ht="15.75" customHeight="1">
      <c r="B203" t="s">
        <v>598</v>
      </c>
      <c r="D203" s="147"/>
    </row>
    <row r="204" ht="15.75" customHeight="1">
      <c r="B204" t="s">
        <v>601</v>
      </c>
      <c r="D204" s="147"/>
    </row>
    <row r="205" ht="15.75" customHeight="1">
      <c r="B205" t="s">
        <v>604</v>
      </c>
      <c r="D205" s="147"/>
    </row>
    <row r="206" ht="15.75" customHeight="1">
      <c r="B206" t="s">
        <v>608</v>
      </c>
      <c r="D206" s="147"/>
    </row>
    <row r="207" ht="15.75" customHeight="1">
      <c r="B207" t="s">
        <v>612</v>
      </c>
      <c r="D207" s="147"/>
    </row>
    <row r="208" ht="15.75" customHeight="1">
      <c r="B208" t="s">
        <v>613</v>
      </c>
      <c r="D208" s="147"/>
    </row>
    <row r="209" ht="15.75" customHeight="1">
      <c r="B209" t="s">
        <v>619</v>
      </c>
      <c r="D209" s="147"/>
    </row>
    <row r="210" ht="15.75" customHeight="1">
      <c r="B210" t="s">
        <v>624</v>
      </c>
      <c r="D210" s="147"/>
    </row>
    <row r="211" ht="15.75" customHeight="1">
      <c r="B211" t="s">
        <v>626</v>
      </c>
      <c r="D211" s="147"/>
    </row>
    <row r="212" ht="15.75" customHeight="1">
      <c r="B212" t="s">
        <v>630</v>
      </c>
      <c r="D212" s="147"/>
    </row>
    <row r="213" ht="15.75" customHeight="1">
      <c r="B213" t="s">
        <v>632</v>
      </c>
      <c r="D213" s="147"/>
    </row>
    <row r="214" ht="15.75" customHeight="1">
      <c r="B214" t="s">
        <v>637</v>
      </c>
      <c r="D214" s="147"/>
    </row>
    <row r="215" ht="15.75" customHeight="1">
      <c r="B215" t="s">
        <v>639</v>
      </c>
      <c r="D215" s="147"/>
    </row>
    <row r="216" ht="15.75" customHeight="1">
      <c r="B216" t="s">
        <v>642</v>
      </c>
      <c r="D216" s="147"/>
    </row>
    <row r="217" ht="15.75" customHeight="1">
      <c r="B217" t="s">
        <v>644</v>
      </c>
      <c r="D217" s="147"/>
    </row>
    <row r="218" ht="15.75" customHeight="1">
      <c r="B218" t="s">
        <v>646</v>
      </c>
      <c r="D218" s="147"/>
    </row>
    <row r="219" ht="15.75" customHeight="1">
      <c r="B219" t="s">
        <v>648</v>
      </c>
      <c r="D219" s="147"/>
    </row>
    <row r="220" ht="15.75" customHeight="1">
      <c r="B220" t="s">
        <v>650</v>
      </c>
      <c r="D220" s="147"/>
    </row>
    <row r="221" ht="15.75" customHeight="1">
      <c r="B221" t="s">
        <v>654</v>
      </c>
      <c r="D221" s="147"/>
    </row>
    <row r="222" ht="15.75" customHeight="1">
      <c r="B222" t="s">
        <v>658</v>
      </c>
      <c r="D222" s="147"/>
    </row>
    <row r="223" ht="15.75" customHeight="1">
      <c r="B223" t="s">
        <v>660</v>
      </c>
      <c r="D223" s="147"/>
    </row>
    <row r="224" ht="15.75" customHeight="1">
      <c r="B224" t="s">
        <v>672</v>
      </c>
      <c r="D224" s="147"/>
    </row>
    <row r="225" ht="15.75" customHeight="1">
      <c r="B225" t="s">
        <v>677</v>
      </c>
      <c r="D225" s="147"/>
    </row>
    <row r="226" ht="15.75" customHeight="1">
      <c r="B226" t="s">
        <v>685</v>
      </c>
      <c r="D226" s="147"/>
    </row>
    <row r="227" ht="15.75" customHeight="1">
      <c r="B227" t="s">
        <v>693</v>
      </c>
      <c r="D227" s="147"/>
    </row>
    <row r="228" ht="15.75" customHeight="1">
      <c r="B228" t="s">
        <v>695</v>
      </c>
      <c r="D228" s="147"/>
    </row>
    <row r="229" ht="15.75" customHeight="1">
      <c r="B229" t="s">
        <v>697</v>
      </c>
      <c r="D229" s="147"/>
    </row>
    <row r="230" ht="15.75" customHeight="1">
      <c r="B230" t="s">
        <v>699</v>
      </c>
      <c r="D230" s="147"/>
    </row>
    <row r="231" ht="15.75" customHeight="1">
      <c r="B231" t="s">
        <v>705</v>
      </c>
      <c r="D231" s="147"/>
    </row>
    <row r="232" ht="15.75" customHeight="1">
      <c r="B232" t="s">
        <v>710</v>
      </c>
      <c r="D232" s="147"/>
    </row>
    <row r="233" ht="15.75" customHeight="1">
      <c r="B233" t="s">
        <v>713</v>
      </c>
      <c r="D233" s="147"/>
    </row>
    <row r="234" ht="15.75" customHeight="1">
      <c r="B234" t="s">
        <v>719</v>
      </c>
      <c r="D234" s="147"/>
    </row>
    <row r="235" ht="15.75" customHeight="1">
      <c r="B235" t="s">
        <v>722</v>
      </c>
      <c r="D235" s="147"/>
    </row>
    <row r="236" ht="15.75" customHeight="1">
      <c r="B236" t="s">
        <v>729</v>
      </c>
      <c r="D236" s="147"/>
    </row>
    <row r="237" ht="15.75" customHeight="1">
      <c r="B237" t="s">
        <v>730</v>
      </c>
      <c r="D237" s="147"/>
    </row>
    <row r="238" ht="15.75" customHeight="1">
      <c r="B238" t="s">
        <v>733</v>
      </c>
      <c r="D238" s="147"/>
    </row>
    <row r="239" ht="15.75" customHeight="1">
      <c r="B239" t="s">
        <v>735</v>
      </c>
      <c r="D239" s="147"/>
    </row>
    <row r="240" ht="15.75" customHeight="1">
      <c r="B240" t="s">
        <v>738</v>
      </c>
      <c r="D240" s="147"/>
    </row>
    <row r="241" ht="15.75" customHeight="1">
      <c r="B241" t="s">
        <v>740</v>
      </c>
      <c r="D241" s="147"/>
    </row>
    <row r="242" ht="15.75" customHeight="1">
      <c r="B242" t="s">
        <v>742</v>
      </c>
      <c r="D242" s="147"/>
    </row>
    <row r="243" ht="15.75" customHeight="1">
      <c r="B243" t="s">
        <v>744</v>
      </c>
      <c r="D243" s="147"/>
    </row>
    <row r="244" ht="15.75" customHeight="1">
      <c r="B244" t="s">
        <v>745</v>
      </c>
      <c r="D244" s="147"/>
    </row>
    <row r="245" ht="15.75" customHeight="1">
      <c r="B245" t="s">
        <v>749</v>
      </c>
      <c r="D245" s="147"/>
    </row>
    <row r="246" ht="15.75" customHeight="1">
      <c r="B246" t="s">
        <v>751</v>
      </c>
      <c r="D246" s="147"/>
    </row>
    <row r="247" ht="15.75" customHeight="1">
      <c r="B247" t="s">
        <v>753</v>
      </c>
      <c r="D247" s="147"/>
    </row>
    <row r="248" ht="15.75" customHeight="1">
      <c r="B248" t="s">
        <v>756</v>
      </c>
      <c r="D248" s="147"/>
    </row>
    <row r="249" ht="15.75" customHeight="1">
      <c r="B249" t="s">
        <v>758</v>
      </c>
      <c r="D249" s="147"/>
    </row>
    <row r="250" ht="15.75" customHeight="1">
      <c r="B250" t="s">
        <v>759</v>
      </c>
      <c r="D250" s="147"/>
    </row>
    <row r="251" ht="15.75" customHeight="1">
      <c r="B251" t="s">
        <v>760</v>
      </c>
      <c r="D251" s="147"/>
    </row>
    <row r="252" ht="15.75" customHeight="1">
      <c r="B252" t="s">
        <v>762</v>
      </c>
      <c r="D252" s="147"/>
    </row>
    <row r="253" ht="15.75" customHeight="1">
      <c r="B253" t="s">
        <v>764</v>
      </c>
      <c r="D253" s="147"/>
    </row>
    <row r="254" ht="15.75" customHeight="1">
      <c r="B254" t="s">
        <v>767</v>
      </c>
      <c r="D254" s="147"/>
    </row>
    <row r="255" ht="15.75" customHeight="1">
      <c r="B255" t="s">
        <v>768</v>
      </c>
      <c r="D255" s="147"/>
    </row>
    <row r="256" ht="15.75" customHeight="1">
      <c r="B256" t="s">
        <v>770</v>
      </c>
      <c r="D256" s="147"/>
    </row>
    <row r="257" ht="15.75" customHeight="1">
      <c r="B257" t="s">
        <v>773</v>
      </c>
      <c r="D257" s="147"/>
    </row>
    <row r="258" ht="15.75" customHeight="1">
      <c r="B258" t="s">
        <v>777</v>
      </c>
      <c r="D258" s="147"/>
    </row>
    <row r="259" ht="15.75" customHeight="1">
      <c r="B259" t="s">
        <v>780</v>
      </c>
      <c r="D259" s="147"/>
    </row>
    <row r="260" ht="15.75" customHeight="1">
      <c r="B260" t="s">
        <v>784</v>
      </c>
      <c r="D260" s="147"/>
    </row>
    <row r="261" ht="15.75" customHeight="1">
      <c r="B261" t="s">
        <v>787</v>
      </c>
      <c r="D261" s="147"/>
    </row>
    <row r="262" ht="15.75" customHeight="1">
      <c r="B262" t="s">
        <v>788</v>
      </c>
      <c r="D262" s="147"/>
    </row>
    <row r="263" ht="15.75" customHeight="1">
      <c r="B263" t="s">
        <v>790</v>
      </c>
      <c r="D263" s="147"/>
    </row>
    <row r="264" ht="15.75" customHeight="1">
      <c r="B264" t="s">
        <v>793</v>
      </c>
      <c r="D264" s="147"/>
    </row>
    <row r="265" ht="15.75" customHeight="1">
      <c r="B265" t="s">
        <v>796</v>
      </c>
      <c r="D265" s="147"/>
    </row>
    <row r="266" ht="15.75" customHeight="1">
      <c r="B266" t="s">
        <v>803</v>
      </c>
      <c r="D266" s="147"/>
    </row>
    <row r="267" ht="15.75" customHeight="1">
      <c r="B267" t="s">
        <v>806</v>
      </c>
      <c r="D267" s="147"/>
    </row>
    <row r="268" ht="15.75" customHeight="1">
      <c r="B268" t="s">
        <v>809</v>
      </c>
      <c r="D268" s="147"/>
    </row>
    <row r="269" ht="15.75" customHeight="1">
      <c r="B269" t="s">
        <v>811</v>
      </c>
      <c r="D269" s="147"/>
    </row>
    <row r="270" ht="15.75" customHeight="1">
      <c r="B270" t="s">
        <v>813</v>
      </c>
      <c r="D270" s="147"/>
    </row>
    <row r="271" ht="15.75" customHeight="1">
      <c r="B271" t="s">
        <v>816</v>
      </c>
      <c r="D271" s="147"/>
    </row>
    <row r="272" ht="15.75" customHeight="1">
      <c r="B272" t="s">
        <v>822</v>
      </c>
      <c r="D272" s="147"/>
    </row>
    <row r="273" ht="15.75" customHeight="1">
      <c r="B273" t="s">
        <v>824</v>
      </c>
      <c r="D273" s="147"/>
    </row>
    <row r="274" ht="15.75" customHeight="1">
      <c r="B274" t="s">
        <v>826</v>
      </c>
      <c r="D274" s="147"/>
    </row>
    <row r="275" ht="15.75" customHeight="1">
      <c r="B275">
        <v>1.0</v>
      </c>
      <c r="D275" s="147"/>
    </row>
    <row r="276" ht="15.75" customHeight="1">
      <c r="B276" t="s">
        <v>830</v>
      </c>
      <c r="D276" s="147"/>
    </row>
    <row r="277" ht="15.75" customHeight="1">
      <c r="B277" t="s">
        <v>831</v>
      </c>
      <c r="D277" s="147"/>
    </row>
    <row r="278" ht="15.75" customHeight="1">
      <c r="B278" t="s">
        <v>836</v>
      </c>
      <c r="D278" s="147"/>
    </row>
    <row r="279" ht="15.75" customHeight="1">
      <c r="B279" t="s">
        <v>841</v>
      </c>
      <c r="D279" s="147"/>
    </row>
    <row r="280" ht="15.75" customHeight="1">
      <c r="B280" t="s">
        <v>847</v>
      </c>
      <c r="D280" s="147"/>
    </row>
    <row r="281" ht="15.75" customHeight="1">
      <c r="B281" t="s">
        <v>853</v>
      </c>
      <c r="D281" s="147"/>
    </row>
    <row r="282" ht="15.75" customHeight="1">
      <c r="B282" t="s">
        <v>858</v>
      </c>
      <c r="D282" s="147"/>
    </row>
    <row r="283" ht="15.75" customHeight="1">
      <c r="B283" t="s">
        <v>861</v>
      </c>
      <c r="D283" s="147"/>
    </row>
    <row r="284" ht="15.75" customHeight="1">
      <c r="B284" t="s">
        <v>867</v>
      </c>
      <c r="D284" s="147"/>
    </row>
    <row r="285" ht="15.75" customHeight="1">
      <c r="B285" t="s">
        <v>873</v>
      </c>
      <c r="D285" s="147"/>
    </row>
    <row r="286" ht="15.75" customHeight="1">
      <c r="B286" t="s">
        <v>877</v>
      </c>
      <c r="D286" s="147"/>
    </row>
    <row r="287" ht="15.75" customHeight="1">
      <c r="B287" t="s">
        <v>884</v>
      </c>
      <c r="D287" s="147"/>
    </row>
    <row r="288" ht="15.75" customHeight="1">
      <c r="B288" t="s">
        <v>887</v>
      </c>
      <c r="D288" s="147"/>
    </row>
    <row r="289" ht="15.75" customHeight="1">
      <c r="B289" t="s">
        <v>891</v>
      </c>
      <c r="D289" s="147"/>
    </row>
    <row r="290" ht="15.75" customHeight="1">
      <c r="B290" t="s">
        <v>894</v>
      </c>
      <c r="D290" s="147"/>
    </row>
    <row r="291" ht="15.75" customHeight="1">
      <c r="B291" t="s">
        <v>896</v>
      </c>
      <c r="D291" s="147"/>
    </row>
    <row r="292" ht="15.75" customHeight="1">
      <c r="B292" t="s">
        <v>898</v>
      </c>
      <c r="D292" s="147"/>
    </row>
    <row r="293" ht="15.75" customHeight="1">
      <c r="B293" t="s">
        <v>902</v>
      </c>
      <c r="D293" s="147"/>
    </row>
    <row r="294" ht="15.75" customHeight="1">
      <c r="B294" t="s">
        <v>909</v>
      </c>
      <c r="D294" s="147"/>
    </row>
    <row r="295" ht="15.75" customHeight="1">
      <c r="B295" t="s">
        <v>911</v>
      </c>
      <c r="D295" s="147"/>
    </row>
    <row r="296" ht="15.75" customHeight="1">
      <c r="B296" t="s">
        <v>912</v>
      </c>
      <c r="D296" s="147"/>
    </row>
    <row r="297" ht="15.75" customHeight="1">
      <c r="B297" t="s">
        <v>913</v>
      </c>
      <c r="D297" s="147"/>
    </row>
    <row r="298" ht="15.75" customHeight="1">
      <c r="B298" t="s">
        <v>915</v>
      </c>
      <c r="D298" s="147"/>
    </row>
    <row r="299" ht="15.75" customHeight="1">
      <c r="B299" t="s">
        <v>917</v>
      </c>
      <c r="D299" s="147"/>
    </row>
    <row r="300" ht="15.75" customHeight="1">
      <c r="B300" t="s">
        <v>918</v>
      </c>
      <c r="D300" s="147"/>
    </row>
    <row r="301" ht="15.75" customHeight="1">
      <c r="B301" t="s">
        <v>922</v>
      </c>
      <c r="D301" s="147"/>
    </row>
    <row r="302" ht="15.75" customHeight="1">
      <c r="B302" t="s">
        <v>924</v>
      </c>
      <c r="D302" s="147"/>
    </row>
    <row r="303" ht="15.75" customHeight="1">
      <c r="B303" t="s">
        <v>925</v>
      </c>
      <c r="D303" s="147"/>
    </row>
    <row r="304" ht="15.75" customHeight="1">
      <c r="B304" t="s">
        <v>926</v>
      </c>
      <c r="D304" s="147"/>
    </row>
    <row r="305" ht="15.75" customHeight="1">
      <c r="B305" t="s">
        <v>928</v>
      </c>
      <c r="D305" s="147"/>
    </row>
    <row r="306" ht="15.75" customHeight="1">
      <c r="B306" t="s">
        <v>934</v>
      </c>
      <c r="D306" s="147"/>
    </row>
    <row r="307" ht="15.75" customHeight="1">
      <c r="B307" t="s">
        <v>936</v>
      </c>
      <c r="D307" s="147"/>
    </row>
    <row r="308" ht="15.75" customHeight="1">
      <c r="B308" t="s">
        <v>939</v>
      </c>
      <c r="D308" s="147"/>
    </row>
    <row r="309" ht="15.75" customHeight="1">
      <c r="B309" t="s">
        <v>945</v>
      </c>
      <c r="D309" s="147"/>
    </row>
    <row r="310" ht="15.75" customHeight="1">
      <c r="B310" t="s">
        <v>946</v>
      </c>
      <c r="D310" s="147"/>
    </row>
    <row r="311" ht="15.75" customHeight="1">
      <c r="B311" t="s">
        <v>947</v>
      </c>
      <c r="D311" s="147"/>
    </row>
    <row r="312" ht="15.75" customHeight="1">
      <c r="B312" t="s">
        <v>948</v>
      </c>
      <c r="D312" s="147"/>
    </row>
    <row r="313" ht="15.75" customHeight="1">
      <c r="B313" t="s">
        <v>949</v>
      </c>
      <c r="D313" s="147"/>
    </row>
    <row r="314" ht="15.75" customHeight="1">
      <c r="B314" t="s">
        <v>952</v>
      </c>
      <c r="D314" s="147"/>
    </row>
    <row r="315" ht="15.75" customHeight="1">
      <c r="B315" t="s">
        <v>957</v>
      </c>
      <c r="D315" s="147"/>
    </row>
    <row r="316" ht="15.75" customHeight="1">
      <c r="B316" t="s">
        <v>958</v>
      </c>
      <c r="D316" s="147"/>
    </row>
    <row r="317" ht="15.75" customHeight="1">
      <c r="B317" t="s">
        <v>960</v>
      </c>
      <c r="D317" s="147"/>
    </row>
    <row r="318" ht="15.75" customHeight="1">
      <c r="B318" t="s">
        <v>961</v>
      </c>
      <c r="D318" s="147"/>
    </row>
    <row r="319" ht="15.75" customHeight="1">
      <c r="B319" t="s">
        <v>962</v>
      </c>
      <c r="D319" s="147"/>
    </row>
    <row r="320" ht="15.75" customHeight="1">
      <c r="B320" t="s">
        <v>963</v>
      </c>
      <c r="D320" s="147"/>
    </row>
    <row r="321" ht="15.75" customHeight="1">
      <c r="B321" t="s">
        <v>964</v>
      </c>
      <c r="D321" s="147"/>
    </row>
    <row r="322" ht="15.75" customHeight="1">
      <c r="B322" t="s">
        <v>965</v>
      </c>
      <c r="D322" s="147"/>
    </row>
    <row r="323" ht="15.75" customHeight="1">
      <c r="B323" t="s">
        <v>971</v>
      </c>
      <c r="D323" s="147"/>
    </row>
    <row r="324" ht="15.75" customHeight="1">
      <c r="B324" t="s">
        <v>977</v>
      </c>
      <c r="D324" s="147"/>
    </row>
    <row r="325" ht="15.75" customHeight="1">
      <c r="B325" t="s">
        <v>981</v>
      </c>
      <c r="D325" s="147"/>
    </row>
    <row r="326" ht="15.75" customHeight="1">
      <c r="B326" t="s">
        <v>985</v>
      </c>
      <c r="D326" s="147"/>
    </row>
    <row r="327" ht="15.75" customHeight="1">
      <c r="B327" t="s">
        <v>989</v>
      </c>
      <c r="D327" s="147"/>
    </row>
    <row r="328" ht="15.75" customHeight="1">
      <c r="B328" t="s">
        <v>990</v>
      </c>
      <c r="D328" s="147"/>
    </row>
    <row r="329" ht="15.75" customHeight="1">
      <c r="B329" t="s">
        <v>992</v>
      </c>
      <c r="D329" s="147"/>
    </row>
    <row r="330" ht="15.75" customHeight="1">
      <c r="B330" t="s">
        <v>995</v>
      </c>
      <c r="D330" s="147"/>
    </row>
    <row r="331" ht="15.75" customHeight="1">
      <c r="B331" t="s">
        <v>996</v>
      </c>
      <c r="D331" s="147"/>
    </row>
    <row r="332" ht="15.75" customHeight="1">
      <c r="B332" t="s">
        <v>999</v>
      </c>
      <c r="D332" s="147"/>
    </row>
    <row r="333" ht="15.75" customHeight="1">
      <c r="B333" t="s">
        <v>1005</v>
      </c>
      <c r="D333" s="147"/>
    </row>
    <row r="334" ht="15.75" customHeight="1">
      <c r="B334" t="s">
        <v>1007</v>
      </c>
      <c r="D334" s="147"/>
    </row>
    <row r="335" ht="15.75" customHeight="1">
      <c r="B335" t="s">
        <v>1011</v>
      </c>
      <c r="D335" s="147"/>
    </row>
    <row r="336" ht="15.75" customHeight="1">
      <c r="B336" t="s">
        <v>1015</v>
      </c>
      <c r="D336" s="147"/>
    </row>
    <row r="337" ht="15.75" customHeight="1">
      <c r="B337" t="s">
        <v>1021</v>
      </c>
      <c r="D337" s="147"/>
    </row>
    <row r="338" ht="15.75" customHeight="1">
      <c r="B338" t="s">
        <v>1023</v>
      </c>
      <c r="D338" s="147"/>
    </row>
    <row r="339" ht="15.75" customHeight="1">
      <c r="B339" t="s">
        <v>1025</v>
      </c>
      <c r="D339" s="147"/>
    </row>
    <row r="340" ht="15.75" customHeight="1">
      <c r="B340" t="s">
        <v>1032</v>
      </c>
      <c r="D340" s="147"/>
    </row>
    <row r="341" ht="15.75" customHeight="1">
      <c r="B341" t="s">
        <v>1034</v>
      </c>
      <c r="D341" s="147"/>
    </row>
    <row r="342" ht="15.75" customHeight="1">
      <c r="B342" t="s">
        <v>1036</v>
      </c>
      <c r="D342" s="147"/>
    </row>
    <row r="343" ht="15.75" customHeight="1">
      <c r="B343" t="s">
        <v>1038</v>
      </c>
      <c r="D343" s="147"/>
    </row>
    <row r="344" ht="15.75" customHeight="1">
      <c r="B344" t="s">
        <v>1039</v>
      </c>
      <c r="D344" s="147"/>
    </row>
    <row r="345" ht="15.75" customHeight="1">
      <c r="B345" t="s">
        <v>1042</v>
      </c>
      <c r="D345" s="147"/>
    </row>
    <row r="346" ht="15.75" customHeight="1">
      <c r="B346" t="s">
        <v>1043</v>
      </c>
      <c r="D346" s="147"/>
    </row>
    <row r="347" ht="15.75" customHeight="1">
      <c r="B347" t="s">
        <v>1045</v>
      </c>
      <c r="D347" s="147"/>
    </row>
    <row r="348" ht="15.75" customHeight="1">
      <c r="B348" t="s">
        <v>1047</v>
      </c>
      <c r="D348" s="147"/>
    </row>
    <row r="349" ht="15.75" customHeight="1">
      <c r="B349" t="s">
        <v>1050</v>
      </c>
      <c r="D349" s="147"/>
    </row>
    <row r="350" ht="15.75" customHeight="1">
      <c r="B350" t="s">
        <v>1051</v>
      </c>
      <c r="D350" s="147"/>
    </row>
    <row r="351" ht="15.75" customHeight="1">
      <c r="B351" t="s">
        <v>1053</v>
      </c>
      <c r="D351" s="147"/>
    </row>
    <row r="352" ht="15.75" customHeight="1">
      <c r="B352" t="s">
        <v>1055</v>
      </c>
      <c r="D352" s="147"/>
    </row>
    <row r="353" ht="15.75" customHeight="1">
      <c r="B353" t="s">
        <v>1058</v>
      </c>
      <c r="D353" s="147"/>
    </row>
    <row r="354" ht="15.75" customHeight="1">
      <c r="B354" t="s">
        <v>1060</v>
      </c>
      <c r="D354" s="147"/>
    </row>
    <row r="355" ht="15.75" customHeight="1">
      <c r="B355" t="s">
        <v>1061</v>
      </c>
      <c r="D355" s="147"/>
    </row>
    <row r="356" ht="15.75" customHeight="1">
      <c r="B356" t="s">
        <v>1063</v>
      </c>
      <c r="D356" s="147"/>
    </row>
    <row r="357" ht="15.75" customHeight="1">
      <c r="B357" t="s">
        <v>1067</v>
      </c>
      <c r="D357" s="147"/>
    </row>
    <row r="358" ht="15.75" customHeight="1">
      <c r="B358" t="s">
        <v>1072</v>
      </c>
      <c r="D358" s="147"/>
    </row>
    <row r="359" ht="15.75" customHeight="1">
      <c r="B359" t="s">
        <v>1073</v>
      </c>
      <c r="D359" s="147"/>
    </row>
    <row r="360" ht="15.75" customHeight="1">
      <c r="B360" t="s">
        <v>1076</v>
      </c>
      <c r="D360" s="147"/>
    </row>
    <row r="361" ht="15.75" customHeight="1">
      <c r="B361" t="s">
        <v>1081</v>
      </c>
      <c r="D361" s="147"/>
    </row>
    <row r="362" ht="15.75" customHeight="1">
      <c r="B362" t="s">
        <v>1083</v>
      </c>
      <c r="D362" s="147"/>
    </row>
    <row r="363" ht="15.75" customHeight="1">
      <c r="B363" t="s">
        <v>1085</v>
      </c>
      <c r="D363" s="147"/>
    </row>
    <row r="364" ht="15.75" customHeight="1">
      <c r="B364" t="s">
        <v>1087</v>
      </c>
      <c r="D364" s="147"/>
    </row>
    <row r="365" ht="15.75" customHeight="1">
      <c r="B365" t="s">
        <v>1089</v>
      </c>
      <c r="D365" s="147"/>
    </row>
    <row r="366" ht="15.75" customHeight="1">
      <c r="B366" t="s">
        <v>1091</v>
      </c>
      <c r="D366" s="147"/>
    </row>
    <row r="367" ht="15.75" customHeight="1">
      <c r="B367" t="s">
        <v>1093</v>
      </c>
      <c r="D367" s="147"/>
    </row>
    <row r="368" ht="15.75" customHeight="1">
      <c r="B368" t="s">
        <v>1095</v>
      </c>
      <c r="D368" s="147"/>
    </row>
    <row r="369" ht="15.75" customHeight="1">
      <c r="B369" t="s">
        <v>1096</v>
      </c>
      <c r="D369" s="147"/>
    </row>
    <row r="370" ht="15.75" customHeight="1">
      <c r="B370" t="s">
        <v>1097</v>
      </c>
      <c r="D370" s="147"/>
    </row>
    <row r="371" ht="15.75" customHeight="1">
      <c r="B371" t="s">
        <v>1098</v>
      </c>
      <c r="D371" s="147"/>
    </row>
    <row r="372" ht="15.75" customHeight="1">
      <c r="B372" t="s">
        <v>1099</v>
      </c>
      <c r="D372" s="147"/>
    </row>
    <row r="373" ht="15.75" customHeight="1">
      <c r="B373" t="s">
        <v>1101</v>
      </c>
      <c r="D373" s="147"/>
    </row>
    <row r="374" ht="15.75" customHeight="1">
      <c r="B374" t="s">
        <v>1103</v>
      </c>
      <c r="D374" s="147"/>
    </row>
    <row r="375" ht="15.75" customHeight="1">
      <c r="B375" t="s">
        <v>1105</v>
      </c>
      <c r="D375" s="147"/>
    </row>
    <row r="376" ht="15.75" customHeight="1">
      <c r="B376" t="s">
        <v>1107</v>
      </c>
      <c r="D376" s="147"/>
    </row>
    <row r="377" ht="15.75" customHeight="1">
      <c r="B377" t="s">
        <v>1109</v>
      </c>
      <c r="D377" s="147"/>
    </row>
    <row r="378" ht="15.75" customHeight="1">
      <c r="B378" t="s">
        <v>1111</v>
      </c>
      <c r="D378" s="147"/>
    </row>
    <row r="379" ht="15.75" customHeight="1">
      <c r="B379" t="s">
        <v>1113</v>
      </c>
      <c r="D379" s="147"/>
    </row>
    <row r="380" ht="15.75" customHeight="1">
      <c r="B380" t="s">
        <v>1115</v>
      </c>
      <c r="D380" s="147"/>
    </row>
    <row r="381" ht="15.75" customHeight="1">
      <c r="B381" t="s">
        <v>1117</v>
      </c>
      <c r="D381" s="147"/>
    </row>
    <row r="382" ht="15.75" customHeight="1">
      <c r="B382" t="s">
        <v>1119</v>
      </c>
      <c r="D382" s="147"/>
    </row>
    <row r="383" ht="15.75" customHeight="1">
      <c r="B383" t="s">
        <v>1120</v>
      </c>
      <c r="D383" s="147"/>
    </row>
    <row r="384" ht="15.75" customHeight="1">
      <c r="B384" t="s">
        <v>1122</v>
      </c>
      <c r="D384" s="147"/>
    </row>
    <row r="385" ht="15.75" customHeight="1">
      <c r="B385" t="s">
        <v>1123</v>
      </c>
      <c r="D385" s="147"/>
    </row>
    <row r="386" ht="15.75" customHeight="1">
      <c r="B386" t="s">
        <v>1124</v>
      </c>
      <c r="D386" s="147"/>
    </row>
    <row r="387" ht="15.75" customHeight="1">
      <c r="B387" t="s">
        <v>1126</v>
      </c>
      <c r="D387" s="147"/>
    </row>
    <row r="388" ht="15.75" customHeight="1">
      <c r="B388" t="s">
        <v>1127</v>
      </c>
      <c r="D388" s="147"/>
    </row>
    <row r="389" ht="15.75" customHeight="1">
      <c r="B389" t="s">
        <v>1131</v>
      </c>
      <c r="D389" s="147"/>
    </row>
    <row r="390" ht="15.75" customHeight="1">
      <c r="B390" t="s">
        <v>1134</v>
      </c>
      <c r="D390" s="147"/>
    </row>
    <row r="391" ht="15.75" customHeight="1">
      <c r="B391" t="s">
        <v>1136</v>
      </c>
      <c r="D391" s="147"/>
    </row>
    <row r="392" ht="15.75" customHeight="1">
      <c r="B392" t="s">
        <v>1138</v>
      </c>
      <c r="D392" s="147"/>
    </row>
    <row r="393" ht="15.75" customHeight="1">
      <c r="B393" t="s">
        <v>1139</v>
      </c>
      <c r="D393" s="147"/>
    </row>
    <row r="394" ht="15.75" customHeight="1">
      <c r="B394" t="s">
        <v>1141</v>
      </c>
      <c r="D394" s="147"/>
    </row>
    <row r="395" ht="15.75" customHeight="1">
      <c r="B395" t="s">
        <v>1143</v>
      </c>
      <c r="D395" s="147"/>
    </row>
    <row r="396" ht="15.75" customHeight="1">
      <c r="B396" t="s">
        <v>1146</v>
      </c>
      <c r="D396" s="147"/>
    </row>
    <row r="397" ht="15.75" customHeight="1">
      <c r="B397" t="s">
        <v>1148</v>
      </c>
      <c r="D397" s="147"/>
    </row>
    <row r="398" ht="15.75" customHeight="1">
      <c r="B398" t="s">
        <v>1149</v>
      </c>
      <c r="D398" s="147"/>
    </row>
    <row r="399" ht="15.75" customHeight="1">
      <c r="B399" t="s">
        <v>1152</v>
      </c>
      <c r="D399" s="147"/>
    </row>
    <row r="400" ht="15.75" customHeight="1">
      <c r="B400" t="s">
        <v>1155</v>
      </c>
      <c r="D400" s="147"/>
    </row>
    <row r="401" ht="15.75" customHeight="1">
      <c r="B401" t="s">
        <v>1156</v>
      </c>
      <c r="D401" s="147"/>
    </row>
    <row r="402" ht="15.75" customHeight="1">
      <c r="B402" t="s">
        <v>1157</v>
      </c>
      <c r="D402" s="147"/>
    </row>
    <row r="403" ht="15.75" customHeight="1">
      <c r="B403" t="s">
        <v>1159</v>
      </c>
      <c r="D403" s="147"/>
    </row>
    <row r="404" ht="15.75" customHeight="1">
      <c r="B404" t="s">
        <v>1161</v>
      </c>
      <c r="D404" s="147"/>
    </row>
    <row r="405" ht="15.75" customHeight="1">
      <c r="B405" t="s">
        <v>1163</v>
      </c>
      <c r="D405" s="147"/>
    </row>
    <row r="406" ht="15.75" customHeight="1">
      <c r="B406" t="s">
        <v>1165</v>
      </c>
      <c r="D406" s="147"/>
    </row>
    <row r="407" ht="15.75" customHeight="1">
      <c r="B407" t="s">
        <v>1166</v>
      </c>
      <c r="D407" s="147"/>
    </row>
    <row r="408" ht="15.75" customHeight="1">
      <c r="B408" t="s">
        <v>1167</v>
      </c>
      <c r="D408" s="147"/>
    </row>
    <row r="409" ht="15.75" customHeight="1">
      <c r="B409" t="s">
        <v>1169</v>
      </c>
      <c r="D409" s="147"/>
    </row>
    <row r="410" ht="15.75" customHeight="1">
      <c r="B410" t="s">
        <v>1171</v>
      </c>
      <c r="D410" s="147"/>
    </row>
    <row r="411" ht="15.75" customHeight="1">
      <c r="B411" t="s">
        <v>1173</v>
      </c>
      <c r="D411" s="147"/>
    </row>
    <row r="412" ht="15.75" customHeight="1">
      <c r="B412" t="s">
        <v>1174</v>
      </c>
      <c r="D412" s="147"/>
    </row>
    <row r="413" ht="15.75" customHeight="1">
      <c r="B413" t="s">
        <v>1175</v>
      </c>
      <c r="D413" s="147"/>
    </row>
    <row r="414" ht="15.75" customHeight="1">
      <c r="B414" t="s">
        <v>1176</v>
      </c>
      <c r="D414" s="147"/>
    </row>
    <row r="415" ht="15.75" customHeight="1">
      <c r="B415" t="s">
        <v>1178</v>
      </c>
      <c r="D415" s="147"/>
    </row>
    <row r="416" ht="15.75" customHeight="1">
      <c r="D416" s="147"/>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1179</v>
      </c>
    </row>
    <row r="2" ht="15.75" customHeight="1">
      <c r="A2" t="s">
        <v>1180</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1181</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48" t="s">
        <v>570</v>
      </c>
      <c r="B1" s="148" t="s">
        <v>1182</v>
      </c>
      <c r="C1" s="149" t="s">
        <v>1183</v>
      </c>
      <c r="D1" s="148" t="s">
        <v>479</v>
      </c>
      <c r="E1" s="148" t="s">
        <v>1184</v>
      </c>
      <c r="F1" s="148" t="s">
        <v>1185</v>
      </c>
      <c r="G1" s="149" t="s">
        <v>1186</v>
      </c>
      <c r="H1" s="150" t="s">
        <v>1187</v>
      </c>
      <c r="I1" s="150" t="s">
        <v>1188</v>
      </c>
      <c r="J1" s="150" t="str">
        <f>IFERROR(__xludf.DUMMYFUNCTION("filter($F:$F,NOT(REGEXMATCH($F:$F,""_x_"")))"),"#REF!")</f>
        <v>#REF!</v>
      </c>
      <c r="K1" s="150" t="str">
        <f>IFERROR(__xludf.DUMMYFUNCTION("filter($F:$F,REGEXMATCH($F:$F,""_x_""))"),"#REF!")</f>
        <v>#REF!</v>
      </c>
      <c r="L1" s="150" t="s">
        <v>1189</v>
      </c>
      <c r="M1" s="150"/>
      <c r="N1" s="150"/>
      <c r="O1" s="150"/>
      <c r="P1" s="150"/>
      <c r="Q1" s="150"/>
      <c r="R1" s="150"/>
      <c r="S1" s="150"/>
      <c r="T1" s="150"/>
      <c r="U1" s="150"/>
      <c r="V1" s="150"/>
    </row>
    <row r="2" ht="15.75" customHeight="1">
      <c r="A2" s="148" t="s">
        <v>501</v>
      </c>
      <c r="B2" s="148" t="s">
        <v>469</v>
      </c>
      <c r="C2" s="149" t="s">
        <v>1190</v>
      </c>
      <c r="D2" s="148" t="s">
        <v>1191</v>
      </c>
      <c r="E2" s="148" t="s">
        <v>1192</v>
      </c>
      <c r="F2" s="148" t="s">
        <v>1193</v>
      </c>
      <c r="G2" s="149" t="s">
        <v>1194</v>
      </c>
      <c r="H2" s="150" t="s">
        <v>1144</v>
      </c>
      <c r="I2" s="150" t="s">
        <v>1195</v>
      </c>
      <c r="J2" s="150" t="s">
        <v>1196</v>
      </c>
      <c r="K2" s="150" t="s">
        <v>1197</v>
      </c>
      <c r="L2" s="150" t="s">
        <v>1198</v>
      </c>
      <c r="M2" s="150"/>
      <c r="N2" s="150"/>
      <c r="O2" s="150"/>
      <c r="P2" s="150"/>
      <c r="Q2" s="150"/>
      <c r="R2" s="150"/>
      <c r="S2" s="150"/>
      <c r="T2" s="150"/>
      <c r="U2" s="150"/>
      <c r="V2" s="150"/>
    </row>
    <row r="3" ht="15.75" customHeight="1">
      <c r="A3" s="148" t="s">
        <v>298</v>
      </c>
      <c r="B3" s="151"/>
      <c r="C3" s="149" t="s">
        <v>461</v>
      </c>
      <c r="D3" s="151"/>
      <c r="E3" s="148" t="s">
        <v>1199</v>
      </c>
      <c r="F3" s="148" t="s">
        <v>1197</v>
      </c>
      <c r="G3" s="149" t="s">
        <v>1200</v>
      </c>
      <c r="H3" s="150" t="s">
        <v>1153</v>
      </c>
      <c r="I3" s="150" t="s">
        <v>1201</v>
      </c>
      <c r="J3" s="150" t="s">
        <v>1202</v>
      </c>
      <c r="K3" s="150" t="s">
        <v>1203</v>
      </c>
      <c r="L3" s="150" t="s">
        <v>1204</v>
      </c>
      <c r="M3" s="150"/>
      <c r="N3" s="150"/>
      <c r="O3" s="150"/>
      <c r="P3" s="150"/>
      <c r="Q3" s="150"/>
      <c r="R3" s="150"/>
      <c r="S3" s="150"/>
      <c r="T3" s="150"/>
      <c r="U3" s="150"/>
      <c r="V3" s="150"/>
    </row>
    <row r="4" ht="15.75" customHeight="1">
      <c r="A4" s="148" t="s">
        <v>1205</v>
      </c>
      <c r="B4" s="151"/>
      <c r="C4" s="149" t="s">
        <v>1206</v>
      </c>
      <c r="D4" s="151"/>
      <c r="E4" s="148" t="s">
        <v>1207</v>
      </c>
      <c r="F4" s="148" t="s">
        <v>1203</v>
      </c>
      <c r="G4" s="149" t="s">
        <v>1208</v>
      </c>
      <c r="H4" s="150" t="s">
        <v>131</v>
      </c>
      <c r="I4" s="150" t="s">
        <v>1209</v>
      </c>
      <c r="J4" s="150" t="s">
        <v>1210</v>
      </c>
      <c r="K4" s="150" t="s">
        <v>1211</v>
      </c>
      <c r="L4" s="150" t="s">
        <v>1212</v>
      </c>
      <c r="M4" s="150"/>
      <c r="N4" s="150"/>
      <c r="O4" s="150"/>
      <c r="P4" s="150"/>
      <c r="Q4" s="150"/>
      <c r="R4" s="150"/>
      <c r="S4" s="150"/>
      <c r="T4" s="150"/>
      <c r="U4" s="150"/>
      <c r="V4" s="150"/>
    </row>
    <row r="5" ht="15.75" customHeight="1">
      <c r="A5" s="148" t="s">
        <v>614</v>
      </c>
      <c r="B5" s="151"/>
      <c r="C5" s="149" t="s">
        <v>1213</v>
      </c>
      <c r="D5" s="151"/>
      <c r="E5" s="148" t="s">
        <v>1214</v>
      </c>
      <c r="F5" s="148" t="s">
        <v>1196</v>
      </c>
      <c r="G5" s="149" t="s">
        <v>1215</v>
      </c>
      <c r="H5" s="150" t="s">
        <v>1216</v>
      </c>
      <c r="I5" s="150" t="s">
        <v>1217</v>
      </c>
      <c r="J5" s="150" t="s">
        <v>1218</v>
      </c>
      <c r="K5" s="150" t="s">
        <v>1219</v>
      </c>
      <c r="L5" s="150" t="s">
        <v>1220</v>
      </c>
      <c r="M5" s="150"/>
      <c r="N5" s="150"/>
      <c r="O5" s="150"/>
      <c r="P5" s="150"/>
      <c r="Q5" s="150"/>
      <c r="R5" s="150"/>
      <c r="S5" s="150"/>
      <c r="T5" s="150"/>
      <c r="U5" s="150"/>
      <c r="V5" s="150"/>
    </row>
    <row r="6" ht="15.75" customHeight="1">
      <c r="A6" s="151" t="s">
        <v>1221</v>
      </c>
      <c r="B6" s="151"/>
      <c r="C6" s="149" t="s">
        <v>1222</v>
      </c>
      <c r="D6" s="151"/>
      <c r="E6" s="148" t="s">
        <v>1223</v>
      </c>
      <c r="F6" s="148" t="s">
        <v>1211</v>
      </c>
      <c r="G6" s="149" t="s">
        <v>1224</v>
      </c>
      <c r="H6" s="150" t="s">
        <v>1225</v>
      </c>
      <c r="I6" s="150" t="s">
        <v>1226</v>
      </c>
      <c r="J6" s="150" t="s">
        <v>1227</v>
      </c>
      <c r="K6" s="150" t="s">
        <v>1228</v>
      </c>
      <c r="L6" s="150" t="s">
        <v>1229</v>
      </c>
      <c r="M6" s="150"/>
      <c r="N6" s="150"/>
      <c r="O6" s="150"/>
      <c r="P6" s="150"/>
      <c r="Q6" s="150"/>
      <c r="R6" s="150"/>
      <c r="S6" s="150"/>
      <c r="T6" s="150"/>
      <c r="U6" s="150"/>
      <c r="V6" s="150"/>
    </row>
    <row r="7" ht="15.75" customHeight="1">
      <c r="A7" s="151"/>
      <c r="B7" s="151"/>
      <c r="C7" s="149" t="s">
        <v>1230</v>
      </c>
      <c r="D7" s="151"/>
      <c r="E7" s="148" t="s">
        <v>1231</v>
      </c>
      <c r="F7" s="148" t="s">
        <v>1219</v>
      </c>
      <c r="G7" s="149" t="s">
        <v>1232</v>
      </c>
      <c r="H7" s="150" t="s">
        <v>1233</v>
      </c>
      <c r="I7" s="150" t="s">
        <v>1234</v>
      </c>
      <c r="J7" s="150" t="s">
        <v>1235</v>
      </c>
      <c r="K7" s="150" t="s">
        <v>1236</v>
      </c>
      <c r="L7" s="150" t="s">
        <v>1237</v>
      </c>
      <c r="M7" s="150"/>
      <c r="N7" s="150"/>
      <c r="O7" s="150"/>
      <c r="P7" s="150"/>
      <c r="Q7" s="150"/>
      <c r="R7" s="150"/>
      <c r="S7" s="150"/>
      <c r="T7" s="150"/>
      <c r="U7" s="150"/>
      <c r="V7" s="150"/>
    </row>
    <row r="8" ht="15.75" customHeight="1">
      <c r="A8" s="151"/>
      <c r="B8" s="151"/>
      <c r="C8" s="149" t="s">
        <v>1238</v>
      </c>
      <c r="D8" s="151"/>
      <c r="E8" s="151" t="s">
        <v>1239</v>
      </c>
      <c r="F8" s="148" t="s">
        <v>1228</v>
      </c>
      <c r="G8" s="149" t="s">
        <v>1240</v>
      </c>
      <c r="H8" s="150" t="s">
        <v>1241</v>
      </c>
      <c r="I8" s="150" t="s">
        <v>1242</v>
      </c>
      <c r="J8" s="150" t="s">
        <v>1243</v>
      </c>
      <c r="K8" s="150" t="s">
        <v>1244</v>
      </c>
      <c r="L8" s="150" t="s">
        <v>1245</v>
      </c>
      <c r="M8" s="150"/>
      <c r="N8" s="150"/>
      <c r="O8" s="150"/>
      <c r="P8" s="150"/>
      <c r="Q8" s="150"/>
      <c r="R8" s="150"/>
      <c r="S8" s="150"/>
      <c r="T8" s="150"/>
      <c r="U8" s="150"/>
      <c r="V8" s="150"/>
    </row>
    <row r="9" ht="15.75" customHeight="1">
      <c r="A9" s="151"/>
      <c r="B9" s="151"/>
      <c r="C9" s="149" t="s">
        <v>1246</v>
      </c>
      <c r="D9" s="151"/>
      <c r="E9" s="151" t="s">
        <v>1247</v>
      </c>
      <c r="F9" s="148" t="s">
        <v>1236</v>
      </c>
      <c r="G9" s="149" t="s">
        <v>1248</v>
      </c>
      <c r="H9" s="150" t="s">
        <v>1249</v>
      </c>
      <c r="I9" s="150"/>
      <c r="J9" s="150" t="s">
        <v>1250</v>
      </c>
      <c r="K9" s="150" t="s">
        <v>1251</v>
      </c>
      <c r="L9" s="150" t="s">
        <v>1252</v>
      </c>
      <c r="M9" s="150"/>
      <c r="N9" s="150"/>
      <c r="O9" s="150"/>
      <c r="P9" s="150"/>
      <c r="Q9" s="150"/>
      <c r="R9" s="150"/>
      <c r="S9" s="150"/>
      <c r="T9" s="150"/>
      <c r="U9" s="150"/>
      <c r="V9" s="150"/>
    </row>
    <row r="10" ht="15.75" customHeight="1">
      <c r="A10" s="151"/>
      <c r="B10" s="151"/>
      <c r="C10" s="149" t="s">
        <v>1253</v>
      </c>
      <c r="D10" s="151"/>
      <c r="E10" s="151" t="s">
        <v>1254</v>
      </c>
      <c r="F10" s="148" t="s">
        <v>1244</v>
      </c>
      <c r="G10" s="149" t="s">
        <v>1255</v>
      </c>
      <c r="H10" s="150" t="s">
        <v>1256</v>
      </c>
      <c r="I10" s="150"/>
      <c r="J10" s="150" t="s">
        <v>1257</v>
      </c>
      <c r="K10" s="150" t="s">
        <v>1258</v>
      </c>
      <c r="L10" s="150" t="s">
        <v>1259</v>
      </c>
      <c r="M10" s="150"/>
      <c r="N10" s="150"/>
      <c r="O10" s="150"/>
      <c r="P10" s="150"/>
      <c r="Q10" s="150"/>
      <c r="R10" s="150"/>
      <c r="S10" s="150"/>
      <c r="T10" s="150"/>
      <c r="U10" s="150"/>
      <c r="V10" s="150"/>
    </row>
    <row r="11" ht="15.75" customHeight="1">
      <c r="A11" s="151"/>
      <c r="B11" s="151"/>
      <c r="C11" s="149" t="s">
        <v>1260</v>
      </c>
      <c r="D11" s="151"/>
      <c r="E11" s="151" t="s">
        <v>1261</v>
      </c>
      <c r="F11" s="148" t="s">
        <v>1251</v>
      </c>
      <c r="G11" s="149" t="s">
        <v>1262</v>
      </c>
      <c r="H11" s="150" t="s">
        <v>1142</v>
      </c>
      <c r="I11" s="150"/>
      <c r="J11" s="150" t="s">
        <v>431</v>
      </c>
      <c r="K11" s="150" t="s">
        <v>1263</v>
      </c>
      <c r="L11" s="150" t="s">
        <v>1264</v>
      </c>
      <c r="M11" s="150"/>
      <c r="N11" s="150"/>
      <c r="O11" s="150"/>
      <c r="P11" s="150"/>
      <c r="Q11" s="150"/>
      <c r="R11" s="150"/>
      <c r="S11" s="150"/>
      <c r="T11" s="150"/>
      <c r="U11" s="150"/>
      <c r="V11" s="150"/>
    </row>
    <row r="12" ht="15.75" customHeight="1">
      <c r="A12" s="151"/>
      <c r="B12" s="151"/>
      <c r="C12" s="149" t="s">
        <v>1265</v>
      </c>
      <c r="D12" s="151"/>
      <c r="E12" s="151" t="s">
        <v>1266</v>
      </c>
      <c r="F12" s="148" t="s">
        <v>1202</v>
      </c>
      <c r="G12" s="149" t="s">
        <v>1267</v>
      </c>
      <c r="H12" s="150" t="s">
        <v>1268</v>
      </c>
      <c r="I12" s="150"/>
      <c r="J12" s="150" t="s">
        <v>1269</v>
      </c>
      <c r="K12" s="150" t="s">
        <v>1270</v>
      </c>
      <c r="L12" s="150" t="s">
        <v>1271</v>
      </c>
      <c r="M12" s="150"/>
      <c r="N12" s="150"/>
      <c r="O12" s="150"/>
      <c r="P12" s="150"/>
      <c r="Q12" s="150"/>
      <c r="R12" s="150"/>
      <c r="S12" s="150"/>
      <c r="T12" s="150"/>
      <c r="U12" s="150"/>
      <c r="V12" s="150"/>
    </row>
    <row r="13" ht="15.75" customHeight="1">
      <c r="A13" s="151"/>
      <c r="B13" s="151"/>
      <c r="C13" s="149" t="s">
        <v>1272</v>
      </c>
      <c r="D13" s="151"/>
      <c r="E13" s="151" t="s">
        <v>1273</v>
      </c>
      <c r="F13" s="148" t="s">
        <v>1258</v>
      </c>
      <c r="G13" s="149" t="s">
        <v>1274</v>
      </c>
      <c r="H13" s="150" t="s">
        <v>1275</v>
      </c>
      <c r="I13" s="150"/>
      <c r="J13" s="150" t="s">
        <v>1276</v>
      </c>
      <c r="K13" s="150" t="s">
        <v>1277</v>
      </c>
      <c r="L13" s="150" t="s">
        <v>1278</v>
      </c>
      <c r="M13" s="150"/>
      <c r="N13" s="150"/>
      <c r="O13" s="150"/>
      <c r="P13" s="150"/>
      <c r="Q13" s="150"/>
      <c r="R13" s="150"/>
      <c r="S13" s="150"/>
      <c r="T13" s="150"/>
      <c r="U13" s="150"/>
      <c r="V13" s="150"/>
    </row>
    <row r="14" ht="15.75" customHeight="1">
      <c r="A14" s="151"/>
      <c r="B14" s="151"/>
      <c r="C14" s="151"/>
      <c r="D14" s="151"/>
      <c r="E14" s="151" t="s">
        <v>1279</v>
      </c>
      <c r="F14" s="148" t="s">
        <v>1210</v>
      </c>
      <c r="G14" s="149" t="s">
        <v>1280</v>
      </c>
      <c r="H14" s="150" t="s">
        <v>1281</v>
      </c>
      <c r="I14" s="150"/>
      <c r="J14" s="150" t="s">
        <v>1282</v>
      </c>
      <c r="K14" s="150" t="s">
        <v>1283</v>
      </c>
      <c r="L14" s="150" t="s">
        <v>1284</v>
      </c>
      <c r="M14" s="150"/>
      <c r="N14" s="150"/>
      <c r="O14" s="150"/>
      <c r="P14" s="150"/>
      <c r="Q14" s="150"/>
      <c r="R14" s="150"/>
      <c r="S14" s="150"/>
      <c r="T14" s="150"/>
      <c r="U14" s="150"/>
      <c r="V14" s="150"/>
    </row>
    <row r="15" ht="15.75" customHeight="1">
      <c r="A15" s="151"/>
      <c r="B15" s="151"/>
      <c r="C15" s="151"/>
      <c r="D15" s="151"/>
      <c r="E15" s="151" t="s">
        <v>1285</v>
      </c>
      <c r="F15" s="148" t="s">
        <v>1218</v>
      </c>
      <c r="G15" s="149" t="s">
        <v>1286</v>
      </c>
      <c r="H15" s="150" t="s">
        <v>1287</v>
      </c>
      <c r="I15" s="150"/>
      <c r="J15" s="150" t="s">
        <v>1288</v>
      </c>
      <c r="K15" s="150" t="s">
        <v>1289</v>
      </c>
      <c r="L15" s="150" t="s">
        <v>1290</v>
      </c>
      <c r="M15" s="150"/>
      <c r="N15" s="150"/>
      <c r="O15" s="150"/>
      <c r="P15" s="150"/>
      <c r="Q15" s="150"/>
      <c r="R15" s="150"/>
      <c r="S15" s="150"/>
      <c r="T15" s="150"/>
      <c r="U15" s="150"/>
      <c r="V15" s="150"/>
    </row>
    <row r="16" ht="15.75" customHeight="1">
      <c r="A16" s="151"/>
      <c r="B16" s="151"/>
      <c r="C16" s="151"/>
      <c r="D16" s="151"/>
      <c r="E16" s="151" t="s">
        <v>1291</v>
      </c>
      <c r="F16" s="148" t="s">
        <v>1263</v>
      </c>
      <c r="G16" s="149" t="s">
        <v>1292</v>
      </c>
      <c r="H16" s="150" t="s">
        <v>1293</v>
      </c>
      <c r="I16" s="150"/>
      <c r="J16" s="150" t="s">
        <v>1294</v>
      </c>
      <c r="K16" s="150" t="s">
        <v>1295</v>
      </c>
      <c r="L16" s="150" t="s">
        <v>1296</v>
      </c>
      <c r="M16" s="150"/>
      <c r="N16" s="150"/>
      <c r="O16" s="150"/>
      <c r="P16" s="150"/>
      <c r="Q16" s="150"/>
      <c r="R16" s="150"/>
      <c r="S16" s="150"/>
      <c r="T16" s="150"/>
      <c r="U16" s="150"/>
      <c r="V16" s="150"/>
    </row>
    <row r="17" ht="15.75" customHeight="1">
      <c r="A17" s="151"/>
      <c r="B17" s="151"/>
      <c r="C17" s="151"/>
      <c r="D17" s="151"/>
      <c r="E17" s="151"/>
      <c r="F17" s="151" t="s">
        <v>1270</v>
      </c>
      <c r="G17" s="149" t="s">
        <v>1297</v>
      </c>
      <c r="H17" s="150" t="s">
        <v>1298</v>
      </c>
      <c r="I17" s="150"/>
      <c r="J17" s="150"/>
      <c r="K17" s="150" t="s">
        <v>1299</v>
      </c>
      <c r="L17" s="150" t="s">
        <v>1300</v>
      </c>
      <c r="M17" s="150"/>
      <c r="N17" s="150"/>
      <c r="O17" s="150"/>
      <c r="P17" s="150"/>
      <c r="Q17" s="150"/>
      <c r="R17" s="150"/>
      <c r="S17" s="150"/>
      <c r="T17" s="150"/>
      <c r="U17" s="150"/>
      <c r="V17" s="150"/>
    </row>
    <row r="18" ht="15.75" customHeight="1">
      <c r="A18" s="151"/>
      <c r="B18" s="151"/>
      <c r="C18" s="151"/>
      <c r="D18" s="151"/>
      <c r="E18" s="151"/>
      <c r="F18" s="151" t="s">
        <v>1277</v>
      </c>
      <c r="G18" s="149" t="s">
        <v>1301</v>
      </c>
      <c r="H18" s="150" t="s">
        <v>1302</v>
      </c>
      <c r="I18" s="150"/>
      <c r="J18" s="150"/>
      <c r="K18" s="150" t="s">
        <v>1303</v>
      </c>
      <c r="L18" s="150" t="s">
        <v>1304</v>
      </c>
      <c r="M18" s="150"/>
      <c r="N18" s="150"/>
      <c r="O18" s="150"/>
      <c r="P18" s="150"/>
      <c r="Q18" s="150"/>
      <c r="R18" s="150"/>
      <c r="S18" s="150"/>
      <c r="T18" s="150"/>
      <c r="U18" s="150"/>
      <c r="V18" s="150"/>
    </row>
    <row r="19" ht="15.75" customHeight="1">
      <c r="A19" s="151"/>
      <c r="B19" s="151"/>
      <c r="C19" s="151"/>
      <c r="D19" s="151"/>
      <c r="E19" s="151"/>
      <c r="F19" s="151" t="s">
        <v>1283</v>
      </c>
      <c r="G19" s="149" t="s">
        <v>602</v>
      </c>
      <c r="H19" s="150" t="s">
        <v>1305</v>
      </c>
      <c r="I19" s="150"/>
      <c r="J19" s="150"/>
      <c r="K19" s="150" t="s">
        <v>1306</v>
      </c>
      <c r="L19" s="150" t="s">
        <v>1307</v>
      </c>
      <c r="M19" s="150"/>
      <c r="N19" s="150"/>
      <c r="O19" s="150"/>
      <c r="P19" s="150"/>
      <c r="Q19" s="150"/>
      <c r="R19" s="150"/>
      <c r="S19" s="150"/>
      <c r="T19" s="150"/>
      <c r="U19" s="150"/>
      <c r="V19" s="150"/>
    </row>
    <row r="20" ht="15.75" customHeight="1">
      <c r="A20" s="151"/>
      <c r="B20" s="151"/>
      <c r="C20" s="151"/>
      <c r="D20" s="151"/>
      <c r="E20" s="151"/>
      <c r="F20" s="151" t="s">
        <v>1289</v>
      </c>
      <c r="G20" s="149" t="s">
        <v>1308</v>
      </c>
      <c r="H20" s="150" t="s">
        <v>1151</v>
      </c>
      <c r="I20" s="150"/>
      <c r="J20" s="150"/>
      <c r="K20" s="150" t="s">
        <v>1309</v>
      </c>
      <c r="L20" s="150" t="s">
        <v>1310</v>
      </c>
      <c r="M20" s="150"/>
      <c r="N20" s="150"/>
      <c r="O20" s="150"/>
      <c r="P20" s="150"/>
      <c r="Q20" s="150"/>
      <c r="R20" s="150"/>
      <c r="S20" s="150"/>
      <c r="T20" s="150"/>
      <c r="U20" s="150"/>
      <c r="V20" s="150"/>
    </row>
    <row r="21" ht="15.75" customHeight="1">
      <c r="A21" s="151"/>
      <c r="B21" s="151"/>
      <c r="C21" s="151"/>
      <c r="D21" s="151"/>
      <c r="E21" s="151"/>
      <c r="F21" s="151" t="s">
        <v>1295</v>
      </c>
      <c r="G21" s="149" t="s">
        <v>1311</v>
      </c>
      <c r="H21" s="150" t="s">
        <v>1312</v>
      </c>
      <c r="I21" s="150"/>
      <c r="J21" s="150"/>
      <c r="K21" s="150" t="s">
        <v>1313</v>
      </c>
      <c r="L21" s="150" t="s">
        <v>1314</v>
      </c>
      <c r="M21" s="150"/>
      <c r="N21" s="150"/>
      <c r="O21" s="150"/>
      <c r="P21" s="150"/>
      <c r="Q21" s="150"/>
      <c r="R21" s="150"/>
      <c r="S21" s="150"/>
      <c r="T21" s="150"/>
      <c r="U21" s="150"/>
      <c r="V21" s="150"/>
    </row>
    <row r="22" ht="15.75" customHeight="1">
      <c r="A22" s="151"/>
      <c r="B22" s="151"/>
      <c r="C22" s="151"/>
      <c r="D22" s="151"/>
      <c r="E22" s="151"/>
      <c r="F22" s="151" t="s">
        <v>1299</v>
      </c>
      <c r="G22" s="149" t="s">
        <v>1315</v>
      </c>
      <c r="H22" s="150" t="s">
        <v>1316</v>
      </c>
      <c r="I22" s="150"/>
      <c r="J22" s="150"/>
      <c r="K22" s="150" t="s">
        <v>1317</v>
      </c>
      <c r="L22" s="150" t="s">
        <v>1318</v>
      </c>
      <c r="M22" s="150"/>
      <c r="N22" s="150"/>
      <c r="O22" s="150"/>
      <c r="P22" s="150"/>
      <c r="Q22" s="150"/>
      <c r="R22" s="150"/>
      <c r="S22" s="150"/>
      <c r="T22" s="150"/>
      <c r="U22" s="150"/>
      <c r="V22" s="150"/>
    </row>
    <row r="23" ht="15.75" customHeight="1">
      <c r="A23" s="151"/>
      <c r="B23" s="151"/>
      <c r="C23" s="151"/>
      <c r="D23" s="151"/>
      <c r="E23" s="151"/>
      <c r="F23" s="151" t="s">
        <v>1303</v>
      </c>
      <c r="G23" s="149" t="s">
        <v>1319</v>
      </c>
      <c r="H23" s="150" t="s">
        <v>1320</v>
      </c>
      <c r="I23" s="150"/>
      <c r="J23" s="150"/>
      <c r="K23" s="150" t="s">
        <v>1321</v>
      </c>
      <c r="L23" s="150" t="s">
        <v>1322</v>
      </c>
      <c r="M23" s="150"/>
      <c r="N23" s="150"/>
      <c r="O23" s="150"/>
      <c r="P23" s="150"/>
      <c r="Q23" s="150"/>
      <c r="R23" s="150"/>
      <c r="S23" s="150"/>
      <c r="T23" s="150"/>
      <c r="U23" s="150"/>
      <c r="V23" s="150"/>
    </row>
    <row r="24" ht="15.75" customHeight="1">
      <c r="A24" s="151"/>
      <c r="B24" s="151"/>
      <c r="C24" s="151"/>
      <c r="D24" s="151"/>
      <c r="E24" s="151"/>
      <c r="F24" s="151" t="s">
        <v>1306</v>
      </c>
      <c r="G24" s="149" t="s">
        <v>1323</v>
      </c>
      <c r="H24" s="150" t="s">
        <v>1324</v>
      </c>
      <c r="I24" s="150"/>
      <c r="J24" s="150"/>
      <c r="K24" s="150" t="s">
        <v>1325</v>
      </c>
      <c r="L24" s="150" t="s">
        <v>1326</v>
      </c>
      <c r="M24" s="150"/>
      <c r="N24" s="150"/>
      <c r="O24" s="150"/>
      <c r="P24" s="150"/>
      <c r="Q24" s="150"/>
      <c r="R24" s="150"/>
      <c r="S24" s="150"/>
      <c r="T24" s="150"/>
      <c r="U24" s="150"/>
      <c r="V24" s="150"/>
    </row>
    <row r="25" ht="15.75" customHeight="1">
      <c r="A25" s="151"/>
      <c r="B25" s="151"/>
      <c r="C25" s="151"/>
      <c r="D25" s="151"/>
      <c r="E25" s="151"/>
      <c r="F25" s="151" t="s">
        <v>1309</v>
      </c>
      <c r="G25" s="149" t="s">
        <v>1327</v>
      </c>
      <c r="H25" s="150" t="s">
        <v>1328</v>
      </c>
      <c r="I25" s="150"/>
      <c r="J25" s="150"/>
      <c r="K25" s="150" t="s">
        <v>1329</v>
      </c>
      <c r="L25" s="150" t="s">
        <v>1330</v>
      </c>
      <c r="M25" s="150"/>
      <c r="N25" s="150"/>
      <c r="O25" s="150"/>
      <c r="P25" s="150"/>
      <c r="Q25" s="150"/>
      <c r="R25" s="150"/>
      <c r="S25" s="150"/>
      <c r="T25" s="150"/>
      <c r="U25" s="150"/>
      <c r="V25" s="150"/>
    </row>
    <row r="26" ht="15.75" customHeight="1">
      <c r="A26" s="151"/>
      <c r="B26" s="151"/>
      <c r="C26" s="151"/>
      <c r="D26" s="151"/>
      <c r="E26" s="151"/>
      <c r="F26" s="151" t="s">
        <v>1313</v>
      </c>
      <c r="G26" s="149" t="s">
        <v>1331</v>
      </c>
      <c r="H26" s="150" t="s">
        <v>1332</v>
      </c>
      <c r="I26" s="150"/>
      <c r="J26" s="150"/>
      <c r="K26" s="150" t="s">
        <v>1333</v>
      </c>
      <c r="L26" s="150" t="s">
        <v>1334</v>
      </c>
      <c r="M26" s="150"/>
      <c r="N26" s="150"/>
      <c r="O26" s="150"/>
      <c r="P26" s="150"/>
      <c r="Q26" s="150"/>
      <c r="R26" s="150"/>
      <c r="S26" s="150"/>
      <c r="T26" s="150"/>
      <c r="U26" s="150"/>
      <c r="V26" s="150"/>
    </row>
    <row r="27" ht="15.75" customHeight="1">
      <c r="A27" s="151"/>
      <c r="B27" s="151"/>
      <c r="C27" s="151"/>
      <c r="D27" s="151"/>
      <c r="E27" s="151"/>
      <c r="F27" s="151" t="s">
        <v>1227</v>
      </c>
      <c r="G27" s="149" t="s">
        <v>1335</v>
      </c>
      <c r="H27" s="150" t="s">
        <v>1336</v>
      </c>
      <c r="I27" s="150"/>
      <c r="J27" s="150"/>
      <c r="K27" s="150" t="s">
        <v>1337</v>
      </c>
      <c r="L27" s="150" t="s">
        <v>1338</v>
      </c>
      <c r="M27" s="150"/>
      <c r="N27" s="150"/>
      <c r="O27" s="150"/>
      <c r="P27" s="150"/>
      <c r="Q27" s="150"/>
      <c r="R27" s="150"/>
      <c r="S27" s="150"/>
      <c r="T27" s="150"/>
      <c r="U27" s="150"/>
      <c r="V27" s="150"/>
    </row>
    <row r="28" ht="15.75" customHeight="1">
      <c r="A28" s="151"/>
      <c r="B28" s="151"/>
      <c r="C28" s="151"/>
      <c r="D28" s="151"/>
      <c r="E28" s="151"/>
      <c r="F28" s="151" t="s">
        <v>1317</v>
      </c>
      <c r="G28" s="151"/>
      <c r="H28" s="150"/>
      <c r="I28" s="150"/>
      <c r="J28" s="150"/>
      <c r="K28" s="150" t="s">
        <v>1339</v>
      </c>
      <c r="L28" s="150" t="s">
        <v>1340</v>
      </c>
      <c r="M28" s="150"/>
      <c r="N28" s="150"/>
      <c r="O28" s="150"/>
      <c r="P28" s="150"/>
      <c r="Q28" s="150"/>
      <c r="R28" s="150"/>
      <c r="S28" s="150"/>
      <c r="T28" s="150"/>
      <c r="U28" s="150"/>
      <c r="V28" s="150"/>
    </row>
    <row r="29" ht="15.75" customHeight="1">
      <c r="A29" s="150"/>
      <c r="B29" s="150"/>
      <c r="C29" s="150"/>
      <c r="D29" s="150"/>
      <c r="E29" s="150"/>
      <c r="F29" s="150" t="s">
        <v>1321</v>
      </c>
      <c r="G29" s="150"/>
      <c r="H29" s="150"/>
      <c r="I29" s="150"/>
      <c r="J29" s="150"/>
      <c r="K29" s="150" t="s">
        <v>1341</v>
      </c>
      <c r="L29" s="150" t="s">
        <v>1342</v>
      </c>
      <c r="M29" s="150"/>
      <c r="N29" s="150"/>
      <c r="O29" s="150"/>
      <c r="P29" s="150"/>
      <c r="Q29" s="150"/>
      <c r="R29" s="150"/>
      <c r="S29" s="150"/>
      <c r="T29" s="150"/>
      <c r="U29" s="150"/>
      <c r="V29" s="150"/>
    </row>
    <row r="30" ht="15.75" customHeight="1">
      <c r="A30" s="150"/>
      <c r="B30" s="150"/>
      <c r="C30" s="150"/>
      <c r="D30" s="150"/>
      <c r="E30" s="150"/>
      <c r="F30" s="150" t="s">
        <v>1325</v>
      </c>
      <c r="G30" s="150"/>
      <c r="H30" s="150"/>
      <c r="I30" s="150"/>
      <c r="J30" s="150"/>
      <c r="K30" s="150" t="s">
        <v>1343</v>
      </c>
      <c r="L30" s="150" t="s">
        <v>1344</v>
      </c>
      <c r="M30" s="150"/>
      <c r="N30" s="150"/>
      <c r="O30" s="150"/>
      <c r="P30" s="150"/>
      <c r="Q30" s="150"/>
      <c r="R30" s="150"/>
      <c r="S30" s="150"/>
      <c r="T30" s="150"/>
      <c r="U30" s="150"/>
      <c r="V30" s="150"/>
    </row>
    <row r="31" ht="15.75" customHeight="1">
      <c r="A31" s="150"/>
      <c r="B31" s="150"/>
      <c r="C31" s="150"/>
      <c r="D31" s="150"/>
      <c r="E31" s="150"/>
      <c r="F31" s="150" t="s">
        <v>1329</v>
      </c>
      <c r="G31" s="150"/>
      <c r="H31" s="150"/>
      <c r="I31" s="150"/>
      <c r="J31" s="150"/>
      <c r="K31" s="150" t="s">
        <v>1345</v>
      </c>
      <c r="L31" s="150" t="s">
        <v>1346</v>
      </c>
      <c r="M31" s="150"/>
      <c r="N31" s="150"/>
      <c r="O31" s="150"/>
      <c r="P31" s="150"/>
      <c r="Q31" s="150"/>
      <c r="R31" s="150"/>
      <c r="S31" s="150"/>
      <c r="T31" s="150"/>
      <c r="U31" s="150"/>
      <c r="V31" s="150"/>
    </row>
    <row r="32" ht="15.75" customHeight="1">
      <c r="A32" s="150"/>
      <c r="B32" s="150"/>
      <c r="C32" s="150"/>
      <c r="D32" s="150"/>
      <c r="E32" s="150"/>
      <c r="F32" s="150" t="s">
        <v>1333</v>
      </c>
      <c r="G32" s="150"/>
      <c r="H32" s="150"/>
      <c r="I32" s="150"/>
      <c r="J32" s="150"/>
      <c r="K32" s="150" t="s">
        <v>1347</v>
      </c>
      <c r="L32" s="150" t="s">
        <v>1348</v>
      </c>
      <c r="M32" s="150"/>
      <c r="N32" s="150"/>
      <c r="O32" s="150"/>
      <c r="P32" s="150"/>
      <c r="Q32" s="150"/>
      <c r="R32" s="150"/>
      <c r="S32" s="150"/>
      <c r="T32" s="150"/>
      <c r="U32" s="150"/>
      <c r="V32" s="150"/>
    </row>
    <row r="33" ht="15.75" customHeight="1">
      <c r="A33" s="150"/>
      <c r="B33" s="150"/>
      <c r="C33" s="150"/>
      <c r="D33" s="150"/>
      <c r="E33" s="150"/>
      <c r="F33" s="150" t="s">
        <v>1337</v>
      </c>
      <c r="G33" s="150"/>
      <c r="H33" s="150"/>
      <c r="I33" s="150"/>
      <c r="J33" s="150"/>
      <c r="K33" s="150" t="s">
        <v>1349</v>
      </c>
      <c r="L33" s="150" t="s">
        <v>1350</v>
      </c>
      <c r="M33" s="150"/>
      <c r="N33" s="150"/>
      <c r="O33" s="150"/>
      <c r="P33" s="150"/>
      <c r="Q33" s="150"/>
      <c r="R33" s="150"/>
      <c r="S33" s="150"/>
      <c r="T33" s="150"/>
      <c r="U33" s="150"/>
      <c r="V33" s="150"/>
    </row>
    <row r="34" ht="15.75" customHeight="1">
      <c r="A34" s="150"/>
      <c r="B34" s="150"/>
      <c r="C34" s="150"/>
      <c r="D34" s="150"/>
      <c r="E34" s="150"/>
      <c r="F34" s="150" t="s">
        <v>1339</v>
      </c>
      <c r="G34" s="150"/>
      <c r="H34" s="150"/>
      <c r="I34" s="150"/>
      <c r="J34" s="150"/>
      <c r="K34" s="150" t="s">
        <v>1351</v>
      </c>
      <c r="L34" s="150" t="s">
        <v>1352</v>
      </c>
      <c r="M34" s="150"/>
      <c r="N34" s="150"/>
      <c r="O34" s="150"/>
      <c r="P34" s="150"/>
      <c r="Q34" s="150"/>
      <c r="R34" s="150"/>
      <c r="S34" s="150"/>
      <c r="T34" s="150"/>
      <c r="U34" s="150"/>
      <c r="V34" s="150"/>
    </row>
    <row r="35" ht="15.75" customHeight="1">
      <c r="A35" s="150"/>
      <c r="B35" s="150"/>
      <c r="C35" s="150"/>
      <c r="D35" s="150"/>
      <c r="E35" s="150"/>
      <c r="F35" s="150" t="s">
        <v>1341</v>
      </c>
      <c r="G35" s="150"/>
      <c r="H35" s="150"/>
      <c r="I35" s="150"/>
      <c r="J35" s="150"/>
      <c r="K35" s="150" t="s">
        <v>1353</v>
      </c>
      <c r="L35" s="150" t="s">
        <v>1354</v>
      </c>
      <c r="M35" s="150"/>
      <c r="N35" s="150"/>
      <c r="O35" s="150"/>
      <c r="P35" s="150"/>
      <c r="Q35" s="150"/>
      <c r="R35" s="150"/>
      <c r="S35" s="150"/>
      <c r="T35" s="150"/>
      <c r="U35" s="150"/>
      <c r="V35" s="150"/>
    </row>
    <row r="36" ht="15.75" customHeight="1">
      <c r="A36" s="150"/>
      <c r="B36" s="150"/>
      <c r="C36" s="150"/>
      <c r="D36" s="150"/>
      <c r="E36" s="150"/>
      <c r="F36" s="150" t="s">
        <v>1343</v>
      </c>
      <c r="G36" s="150"/>
      <c r="H36" s="150"/>
      <c r="I36" s="150"/>
      <c r="J36" s="150"/>
      <c r="K36" s="150" t="s">
        <v>1355</v>
      </c>
      <c r="L36" s="150" t="s">
        <v>1356</v>
      </c>
      <c r="M36" s="150"/>
      <c r="N36" s="150"/>
      <c r="O36" s="150"/>
      <c r="P36" s="150"/>
      <c r="Q36" s="150"/>
      <c r="R36" s="150"/>
      <c r="S36" s="150"/>
      <c r="T36" s="150"/>
      <c r="U36" s="150"/>
      <c r="V36" s="150"/>
    </row>
    <row r="37" ht="15.75" customHeight="1">
      <c r="A37" s="150"/>
      <c r="B37" s="150"/>
      <c r="C37" s="150"/>
      <c r="D37" s="150"/>
      <c r="E37" s="150"/>
      <c r="F37" s="150" t="s">
        <v>1345</v>
      </c>
      <c r="G37" s="150"/>
      <c r="H37" s="150"/>
      <c r="I37" s="150"/>
      <c r="J37" s="150"/>
      <c r="K37" s="150" t="s">
        <v>1357</v>
      </c>
      <c r="L37" s="150" t="s">
        <v>1358</v>
      </c>
      <c r="M37" s="150"/>
      <c r="N37" s="150"/>
      <c r="O37" s="150"/>
      <c r="P37" s="150"/>
      <c r="Q37" s="150"/>
      <c r="R37" s="150"/>
      <c r="S37" s="150"/>
      <c r="T37" s="150"/>
      <c r="U37" s="150"/>
      <c r="V37" s="150"/>
    </row>
    <row r="38" ht="15.75" customHeight="1">
      <c r="A38" s="150"/>
      <c r="B38" s="150"/>
      <c r="C38" s="150"/>
      <c r="D38" s="150"/>
      <c r="E38" s="150"/>
      <c r="F38" s="150" t="s">
        <v>1235</v>
      </c>
      <c r="G38" s="150"/>
      <c r="H38" s="150"/>
      <c r="I38" s="150"/>
      <c r="J38" s="150"/>
      <c r="K38" s="150" t="s">
        <v>1359</v>
      </c>
      <c r="L38" s="150" t="s">
        <v>1360</v>
      </c>
      <c r="M38" s="150"/>
      <c r="N38" s="150"/>
      <c r="O38" s="150"/>
      <c r="P38" s="150"/>
      <c r="Q38" s="150"/>
      <c r="R38" s="150"/>
      <c r="S38" s="150"/>
      <c r="T38" s="150"/>
      <c r="U38" s="150"/>
      <c r="V38" s="150"/>
    </row>
    <row r="39" ht="15.75" customHeight="1">
      <c r="A39" s="150"/>
      <c r="B39" s="150"/>
      <c r="C39" s="150"/>
      <c r="D39" s="150"/>
      <c r="E39" s="150"/>
      <c r="F39" s="150" t="s">
        <v>1243</v>
      </c>
      <c r="G39" s="150"/>
      <c r="H39" s="150"/>
      <c r="I39" s="150"/>
      <c r="J39" s="150"/>
      <c r="K39" s="150" t="s">
        <v>1361</v>
      </c>
      <c r="L39" s="150" t="s">
        <v>1362</v>
      </c>
      <c r="M39" s="150"/>
      <c r="N39" s="150"/>
      <c r="O39" s="150"/>
      <c r="P39" s="150"/>
      <c r="Q39" s="150"/>
      <c r="R39" s="150"/>
      <c r="S39" s="150"/>
      <c r="T39" s="150"/>
      <c r="U39" s="150"/>
      <c r="V39" s="150"/>
    </row>
    <row r="40" ht="15.75" customHeight="1">
      <c r="A40" s="150"/>
      <c r="B40" s="150"/>
      <c r="C40" s="150"/>
      <c r="D40" s="150"/>
      <c r="E40" s="150"/>
      <c r="F40" s="150" t="s">
        <v>1250</v>
      </c>
      <c r="G40" s="150"/>
      <c r="H40" s="150"/>
      <c r="I40" s="150"/>
      <c r="J40" s="150"/>
      <c r="K40" s="150" t="s">
        <v>1363</v>
      </c>
      <c r="L40" s="150" t="s">
        <v>1364</v>
      </c>
      <c r="M40" s="150"/>
      <c r="N40" s="150"/>
      <c r="O40" s="150"/>
      <c r="P40" s="150"/>
      <c r="Q40" s="150"/>
      <c r="R40" s="150"/>
      <c r="S40" s="150"/>
      <c r="T40" s="150"/>
      <c r="U40" s="150"/>
      <c r="V40" s="150"/>
    </row>
    <row r="41" ht="15.75" customHeight="1">
      <c r="A41" s="150"/>
      <c r="B41" s="150"/>
      <c r="C41" s="150"/>
      <c r="D41" s="150"/>
      <c r="E41" s="150"/>
      <c r="F41" s="150" t="s">
        <v>1347</v>
      </c>
      <c r="G41" s="150"/>
      <c r="H41" s="150"/>
      <c r="I41" s="150"/>
      <c r="J41" s="150"/>
      <c r="K41" s="150" t="s">
        <v>1365</v>
      </c>
      <c r="L41" s="150" t="s">
        <v>1366</v>
      </c>
      <c r="M41" s="150"/>
      <c r="N41" s="150"/>
      <c r="O41" s="150"/>
      <c r="P41" s="150"/>
      <c r="Q41" s="150"/>
      <c r="R41" s="150"/>
      <c r="S41" s="150"/>
      <c r="T41" s="150"/>
      <c r="U41" s="150"/>
      <c r="V41" s="150"/>
    </row>
    <row r="42" ht="15.75" customHeight="1">
      <c r="A42" s="150"/>
      <c r="B42" s="150"/>
      <c r="C42" s="150"/>
      <c r="D42" s="150"/>
      <c r="E42" s="150"/>
      <c r="F42" s="150" t="s">
        <v>1349</v>
      </c>
      <c r="G42" s="150"/>
      <c r="H42" s="150"/>
      <c r="I42" s="150"/>
      <c r="J42" s="150"/>
      <c r="K42" s="150" t="s">
        <v>1367</v>
      </c>
      <c r="L42" s="150" t="s">
        <v>1368</v>
      </c>
      <c r="M42" s="150"/>
      <c r="N42" s="150"/>
      <c r="O42" s="150"/>
      <c r="P42" s="150"/>
      <c r="Q42" s="150"/>
      <c r="R42" s="150"/>
      <c r="S42" s="150"/>
      <c r="T42" s="150"/>
      <c r="U42" s="150"/>
      <c r="V42" s="150"/>
    </row>
    <row r="43" ht="15.75" customHeight="1">
      <c r="A43" s="150"/>
      <c r="B43" s="150"/>
      <c r="C43" s="150"/>
      <c r="D43" s="150"/>
      <c r="E43" s="150"/>
      <c r="F43" s="150" t="s">
        <v>1351</v>
      </c>
      <c r="G43" s="150"/>
      <c r="H43" s="150"/>
      <c r="I43" s="150"/>
      <c r="J43" s="150"/>
      <c r="K43" s="150" t="s">
        <v>1369</v>
      </c>
      <c r="L43" s="150" t="s">
        <v>1370</v>
      </c>
      <c r="M43" s="150"/>
      <c r="N43" s="150"/>
      <c r="O43" s="150"/>
      <c r="P43" s="150"/>
      <c r="Q43" s="150"/>
      <c r="R43" s="150"/>
      <c r="S43" s="150"/>
      <c r="T43" s="150"/>
      <c r="U43" s="150"/>
      <c r="V43" s="150"/>
    </row>
    <row r="44" ht="15.75" customHeight="1">
      <c r="A44" s="150"/>
      <c r="B44" s="150"/>
      <c r="C44" s="150"/>
      <c r="D44" s="150"/>
      <c r="E44" s="150"/>
      <c r="F44" s="150" t="s">
        <v>1353</v>
      </c>
      <c r="G44" s="150"/>
      <c r="H44" s="150"/>
      <c r="I44" s="150"/>
      <c r="J44" s="150"/>
      <c r="K44" s="150" t="s">
        <v>1371</v>
      </c>
      <c r="L44" s="150" t="s">
        <v>1372</v>
      </c>
      <c r="M44" s="150"/>
      <c r="N44" s="150"/>
      <c r="O44" s="150"/>
      <c r="P44" s="150"/>
      <c r="Q44" s="150"/>
      <c r="R44" s="150"/>
      <c r="S44" s="150"/>
      <c r="T44" s="150"/>
      <c r="U44" s="150"/>
      <c r="V44" s="150"/>
    </row>
    <row r="45" ht="15.75" customHeight="1">
      <c r="A45" s="150"/>
      <c r="B45" s="150"/>
      <c r="C45" s="150"/>
      <c r="D45" s="150"/>
      <c r="E45" s="150"/>
      <c r="F45" s="150" t="s">
        <v>1355</v>
      </c>
      <c r="G45" s="150"/>
      <c r="H45" s="150"/>
      <c r="I45" s="150"/>
      <c r="J45" s="150"/>
      <c r="K45" s="150" t="s">
        <v>1373</v>
      </c>
      <c r="L45" s="150"/>
      <c r="M45" s="150"/>
      <c r="N45" s="150"/>
      <c r="O45" s="150"/>
      <c r="P45" s="150"/>
      <c r="Q45" s="150"/>
      <c r="R45" s="150"/>
      <c r="S45" s="150"/>
      <c r="T45" s="150"/>
      <c r="U45" s="150"/>
      <c r="V45" s="150"/>
    </row>
    <row r="46" ht="15.75" customHeight="1">
      <c r="A46" s="150"/>
      <c r="B46" s="150"/>
      <c r="C46" s="150"/>
      <c r="D46" s="150"/>
      <c r="E46" s="150"/>
      <c r="F46" s="150" t="s">
        <v>1357</v>
      </c>
      <c r="G46" s="150"/>
      <c r="H46" s="150"/>
      <c r="I46" s="150"/>
      <c r="J46" s="150"/>
      <c r="K46" s="150" t="s">
        <v>1374</v>
      </c>
      <c r="L46" s="150"/>
      <c r="M46" s="150"/>
      <c r="N46" s="150"/>
      <c r="O46" s="150"/>
      <c r="P46" s="150"/>
      <c r="Q46" s="150"/>
      <c r="R46" s="150"/>
      <c r="S46" s="150"/>
      <c r="T46" s="150"/>
      <c r="U46" s="150"/>
      <c r="V46" s="150"/>
    </row>
    <row r="47" ht="15.75" customHeight="1">
      <c r="A47" s="150"/>
      <c r="B47" s="150"/>
      <c r="C47" s="150"/>
      <c r="D47" s="150"/>
      <c r="E47" s="150"/>
      <c r="F47" s="150" t="s">
        <v>1359</v>
      </c>
      <c r="G47" s="150"/>
      <c r="H47" s="150"/>
      <c r="I47" s="150"/>
      <c r="J47" s="150"/>
      <c r="K47" s="150" t="s">
        <v>1375</v>
      </c>
      <c r="L47" s="150"/>
      <c r="M47" s="150"/>
      <c r="N47" s="150"/>
      <c r="O47" s="150"/>
      <c r="P47" s="150"/>
      <c r="Q47" s="150"/>
      <c r="R47" s="150"/>
      <c r="S47" s="150"/>
      <c r="T47" s="150"/>
      <c r="U47" s="150"/>
      <c r="V47" s="150"/>
    </row>
    <row r="48" ht="15.75" customHeight="1">
      <c r="A48" s="150"/>
      <c r="B48" s="150"/>
      <c r="C48" s="150"/>
      <c r="D48" s="150"/>
      <c r="E48" s="150"/>
      <c r="F48" s="150" t="s">
        <v>1361</v>
      </c>
      <c r="G48" s="150"/>
      <c r="H48" s="150"/>
      <c r="I48" s="150"/>
      <c r="J48" s="150"/>
      <c r="K48" s="150" t="s">
        <v>1376</v>
      </c>
      <c r="L48" s="150"/>
      <c r="M48" s="150"/>
      <c r="N48" s="150"/>
      <c r="O48" s="150"/>
      <c r="P48" s="150"/>
      <c r="Q48" s="150"/>
      <c r="R48" s="150"/>
      <c r="S48" s="150"/>
      <c r="T48" s="150"/>
      <c r="U48" s="150"/>
      <c r="V48" s="150"/>
    </row>
    <row r="49" ht="15.75" customHeight="1">
      <c r="A49" s="150"/>
      <c r="B49" s="150"/>
      <c r="C49" s="150"/>
      <c r="D49" s="150"/>
      <c r="E49" s="150"/>
      <c r="F49" s="150" t="s">
        <v>1257</v>
      </c>
      <c r="G49" s="150"/>
      <c r="H49" s="150"/>
      <c r="I49" s="150"/>
      <c r="J49" s="150"/>
      <c r="K49" s="150" t="s">
        <v>1377</v>
      </c>
      <c r="L49" s="150"/>
      <c r="M49" s="150"/>
      <c r="N49" s="150"/>
      <c r="O49" s="150"/>
      <c r="P49" s="150"/>
      <c r="Q49" s="150"/>
      <c r="R49" s="150"/>
      <c r="S49" s="150"/>
      <c r="T49" s="150"/>
      <c r="U49" s="150"/>
      <c r="V49" s="150"/>
    </row>
    <row r="50" ht="15.75" customHeight="1">
      <c r="A50" s="150"/>
      <c r="B50" s="150"/>
      <c r="C50" s="150"/>
      <c r="D50" s="150"/>
      <c r="E50" s="150"/>
      <c r="F50" s="150" t="s">
        <v>1363</v>
      </c>
      <c r="G50" s="150"/>
      <c r="H50" s="150"/>
      <c r="I50" s="150"/>
      <c r="J50" s="150"/>
      <c r="K50" s="150" t="s">
        <v>1378</v>
      </c>
      <c r="L50" s="150"/>
      <c r="M50" s="150"/>
      <c r="N50" s="150"/>
      <c r="O50" s="150"/>
      <c r="P50" s="150"/>
      <c r="Q50" s="150"/>
      <c r="R50" s="150"/>
      <c r="S50" s="150"/>
      <c r="T50" s="150"/>
      <c r="U50" s="150"/>
      <c r="V50" s="150"/>
    </row>
    <row r="51" ht="15.75" customHeight="1">
      <c r="A51" s="150"/>
      <c r="B51" s="150"/>
      <c r="C51" s="150"/>
      <c r="D51" s="150"/>
      <c r="E51" s="150"/>
      <c r="F51" s="150" t="s">
        <v>1365</v>
      </c>
      <c r="G51" s="150"/>
      <c r="H51" s="150"/>
      <c r="I51" s="150"/>
      <c r="J51" s="150"/>
      <c r="K51" s="150" t="s">
        <v>1379</v>
      </c>
      <c r="L51" s="150"/>
      <c r="M51" s="150"/>
      <c r="N51" s="150"/>
      <c r="O51" s="150"/>
      <c r="P51" s="150"/>
      <c r="Q51" s="150"/>
      <c r="R51" s="150"/>
      <c r="S51" s="150"/>
      <c r="T51" s="150"/>
      <c r="U51" s="150"/>
      <c r="V51" s="150"/>
    </row>
    <row r="52" ht="15.75" customHeight="1">
      <c r="A52" s="150"/>
      <c r="B52" s="150"/>
      <c r="C52" s="150"/>
      <c r="D52" s="150"/>
      <c r="E52" s="150"/>
      <c r="F52" s="150" t="s">
        <v>1367</v>
      </c>
      <c r="G52" s="150"/>
      <c r="H52" s="150"/>
      <c r="I52" s="150"/>
      <c r="J52" s="150"/>
      <c r="K52" s="150" t="s">
        <v>1380</v>
      </c>
      <c r="L52" s="150"/>
      <c r="M52" s="150"/>
      <c r="N52" s="150"/>
      <c r="O52" s="150"/>
      <c r="P52" s="150"/>
      <c r="Q52" s="150"/>
      <c r="R52" s="150"/>
      <c r="S52" s="150"/>
      <c r="T52" s="150"/>
      <c r="U52" s="150"/>
      <c r="V52" s="150"/>
    </row>
    <row r="53" ht="15.75" customHeight="1">
      <c r="A53" s="150"/>
      <c r="B53" s="150"/>
      <c r="C53" s="150"/>
      <c r="D53" s="150"/>
      <c r="E53" s="150"/>
      <c r="F53" s="150" t="s">
        <v>1369</v>
      </c>
      <c r="G53" s="150"/>
      <c r="H53" s="150"/>
      <c r="I53" s="150"/>
      <c r="J53" s="150"/>
      <c r="K53" s="150" t="s">
        <v>1381</v>
      </c>
      <c r="L53" s="150"/>
      <c r="M53" s="150"/>
      <c r="N53" s="150"/>
      <c r="O53" s="150"/>
      <c r="P53" s="150"/>
      <c r="Q53" s="150"/>
      <c r="R53" s="150"/>
      <c r="S53" s="150"/>
      <c r="T53" s="150"/>
      <c r="U53" s="150"/>
      <c r="V53" s="150"/>
    </row>
    <row r="54" ht="15.75" customHeight="1">
      <c r="A54" s="150"/>
      <c r="B54" s="150"/>
      <c r="C54" s="150"/>
      <c r="D54" s="150"/>
      <c r="E54" s="150"/>
      <c r="F54" s="150" t="s">
        <v>1371</v>
      </c>
      <c r="G54" s="150"/>
      <c r="H54" s="150"/>
      <c r="I54" s="150"/>
      <c r="J54" s="150"/>
      <c r="K54" s="150" t="s">
        <v>1382</v>
      </c>
      <c r="L54" s="150"/>
      <c r="M54" s="150"/>
      <c r="N54" s="150"/>
      <c r="O54" s="150"/>
      <c r="P54" s="150"/>
      <c r="Q54" s="150"/>
      <c r="R54" s="150"/>
      <c r="S54" s="150"/>
      <c r="T54" s="150"/>
      <c r="U54" s="150"/>
      <c r="V54" s="150"/>
    </row>
    <row r="55" ht="15.75" customHeight="1">
      <c r="A55" s="150"/>
      <c r="B55" s="150"/>
      <c r="C55" s="150"/>
      <c r="D55" s="150"/>
      <c r="E55" s="150"/>
      <c r="F55" s="150" t="s">
        <v>1373</v>
      </c>
      <c r="G55" s="150"/>
      <c r="H55" s="150"/>
      <c r="I55" s="150"/>
      <c r="J55" s="150"/>
      <c r="K55" s="150" t="s">
        <v>1383</v>
      </c>
      <c r="L55" s="150"/>
      <c r="M55" s="150"/>
      <c r="N55" s="150"/>
      <c r="O55" s="150"/>
      <c r="P55" s="150"/>
      <c r="Q55" s="150"/>
      <c r="R55" s="150"/>
      <c r="S55" s="150"/>
      <c r="T55" s="150"/>
      <c r="U55" s="150"/>
      <c r="V55" s="150"/>
    </row>
    <row r="56" ht="15.75" customHeight="1">
      <c r="A56" s="150"/>
      <c r="B56" s="150"/>
      <c r="C56" s="150"/>
      <c r="D56" s="150"/>
      <c r="E56" s="150"/>
      <c r="F56" s="150" t="s">
        <v>1374</v>
      </c>
      <c r="G56" s="150"/>
      <c r="H56" s="150"/>
      <c r="I56" s="150"/>
      <c r="J56" s="150"/>
      <c r="K56" s="150" t="s">
        <v>1384</v>
      </c>
      <c r="L56" s="150"/>
      <c r="M56" s="150"/>
      <c r="N56" s="150"/>
      <c r="O56" s="150"/>
      <c r="P56" s="150"/>
      <c r="Q56" s="150"/>
      <c r="R56" s="150"/>
      <c r="S56" s="150"/>
      <c r="T56" s="150"/>
      <c r="U56" s="150"/>
      <c r="V56" s="150"/>
    </row>
    <row r="57" ht="15.75" customHeight="1">
      <c r="A57" s="150"/>
      <c r="B57" s="150"/>
      <c r="C57" s="150"/>
      <c r="D57" s="150"/>
      <c r="E57" s="150"/>
      <c r="F57" s="150" t="s">
        <v>431</v>
      </c>
      <c r="G57" s="150"/>
      <c r="H57" s="150"/>
      <c r="I57" s="150"/>
      <c r="J57" s="150"/>
      <c r="K57" s="150" t="s">
        <v>1385</v>
      </c>
      <c r="L57" s="150"/>
      <c r="M57" s="150"/>
      <c r="N57" s="150"/>
      <c r="O57" s="150"/>
      <c r="P57" s="150"/>
      <c r="Q57" s="150"/>
      <c r="R57" s="150"/>
      <c r="S57" s="150"/>
      <c r="T57" s="150"/>
      <c r="U57" s="150"/>
      <c r="V57" s="150"/>
    </row>
    <row r="58" ht="15.75" customHeight="1">
      <c r="A58" s="150"/>
      <c r="B58" s="150"/>
      <c r="C58" s="150"/>
      <c r="D58" s="150"/>
      <c r="E58" s="150"/>
      <c r="F58" s="150" t="s">
        <v>1375</v>
      </c>
      <c r="G58" s="150"/>
      <c r="H58" s="150"/>
      <c r="I58" s="150"/>
      <c r="J58" s="150"/>
      <c r="K58" s="150" t="s">
        <v>1386</v>
      </c>
      <c r="L58" s="150"/>
      <c r="M58" s="150"/>
      <c r="N58" s="150"/>
      <c r="O58" s="150"/>
      <c r="P58" s="150"/>
      <c r="Q58" s="150"/>
      <c r="R58" s="150"/>
      <c r="S58" s="150"/>
      <c r="T58" s="150"/>
      <c r="U58" s="150"/>
      <c r="V58" s="150"/>
    </row>
    <row r="59" ht="15.75" customHeight="1">
      <c r="A59" s="150"/>
      <c r="B59" s="150"/>
      <c r="C59" s="150"/>
      <c r="D59" s="150"/>
      <c r="E59" s="150"/>
      <c r="F59" s="150" t="s">
        <v>1376</v>
      </c>
      <c r="G59" s="150"/>
      <c r="H59" s="150"/>
      <c r="I59" s="150"/>
      <c r="J59" s="150"/>
      <c r="K59" s="150" t="s">
        <v>1387</v>
      </c>
      <c r="L59" s="150"/>
      <c r="M59" s="150"/>
      <c r="N59" s="150"/>
      <c r="O59" s="150"/>
      <c r="P59" s="150"/>
      <c r="Q59" s="150"/>
      <c r="R59" s="150"/>
      <c r="S59" s="150"/>
      <c r="T59" s="150"/>
      <c r="U59" s="150"/>
      <c r="V59" s="150"/>
    </row>
    <row r="60" ht="15.75" customHeight="1">
      <c r="A60" s="150"/>
      <c r="B60" s="150"/>
      <c r="C60" s="150"/>
      <c r="D60" s="150"/>
      <c r="E60" s="150"/>
      <c r="F60" s="150" t="s">
        <v>1377</v>
      </c>
      <c r="G60" s="150"/>
      <c r="H60" s="150"/>
      <c r="I60" s="150"/>
      <c r="J60" s="150"/>
      <c r="K60" s="150" t="s">
        <v>1388</v>
      </c>
      <c r="L60" s="150"/>
      <c r="M60" s="150"/>
      <c r="N60" s="150"/>
      <c r="O60" s="150"/>
      <c r="P60" s="150"/>
      <c r="Q60" s="150"/>
      <c r="R60" s="150"/>
      <c r="S60" s="150"/>
      <c r="T60" s="150"/>
      <c r="U60" s="150"/>
      <c r="V60" s="150"/>
    </row>
    <row r="61" ht="15.75" customHeight="1">
      <c r="A61" s="150"/>
      <c r="B61" s="150"/>
      <c r="C61" s="150"/>
      <c r="D61" s="150"/>
      <c r="E61" s="150"/>
      <c r="F61" s="150" t="s">
        <v>1378</v>
      </c>
      <c r="G61" s="150"/>
      <c r="H61" s="150"/>
      <c r="I61" s="150"/>
      <c r="J61" s="150"/>
      <c r="K61" s="150" t="s">
        <v>1389</v>
      </c>
      <c r="L61" s="150"/>
      <c r="M61" s="150"/>
      <c r="N61" s="150"/>
      <c r="O61" s="150"/>
      <c r="P61" s="150"/>
      <c r="Q61" s="150"/>
      <c r="R61" s="150"/>
      <c r="S61" s="150"/>
      <c r="T61" s="150"/>
      <c r="U61" s="150"/>
      <c r="V61" s="150"/>
    </row>
    <row r="62" ht="15.75" customHeight="1">
      <c r="A62" s="150"/>
      <c r="B62" s="150"/>
      <c r="C62" s="150"/>
      <c r="D62" s="150"/>
      <c r="E62" s="150"/>
      <c r="F62" s="150" t="s">
        <v>1379</v>
      </c>
      <c r="G62" s="150"/>
      <c r="H62" s="150"/>
      <c r="I62" s="150"/>
      <c r="J62" s="150"/>
      <c r="K62" s="150" t="s">
        <v>1390</v>
      </c>
      <c r="L62" s="150"/>
      <c r="M62" s="150"/>
      <c r="N62" s="150"/>
      <c r="O62" s="150"/>
      <c r="P62" s="150"/>
      <c r="Q62" s="150"/>
      <c r="R62" s="150"/>
      <c r="S62" s="150"/>
      <c r="T62" s="150"/>
      <c r="U62" s="150"/>
      <c r="V62" s="150"/>
    </row>
    <row r="63" ht="15.75" customHeight="1">
      <c r="A63" s="150"/>
      <c r="B63" s="150"/>
      <c r="C63" s="150"/>
      <c r="D63" s="150"/>
      <c r="E63" s="150"/>
      <c r="F63" s="150" t="s">
        <v>1380</v>
      </c>
      <c r="G63" s="150"/>
      <c r="H63" s="150"/>
      <c r="I63" s="150"/>
      <c r="J63" s="150"/>
      <c r="K63" s="150" t="s">
        <v>1391</v>
      </c>
      <c r="L63" s="150"/>
      <c r="M63" s="150"/>
      <c r="N63" s="150"/>
      <c r="O63" s="150"/>
      <c r="P63" s="150"/>
      <c r="Q63" s="150"/>
      <c r="R63" s="150"/>
      <c r="S63" s="150"/>
      <c r="T63" s="150"/>
      <c r="U63" s="150"/>
      <c r="V63" s="150"/>
    </row>
    <row r="64" ht="15.75" customHeight="1">
      <c r="A64" s="150"/>
      <c r="B64" s="150"/>
      <c r="C64" s="150"/>
      <c r="D64" s="150"/>
      <c r="E64" s="150"/>
      <c r="F64" s="150" t="s">
        <v>1381</v>
      </c>
      <c r="G64" s="150"/>
      <c r="H64" s="150"/>
      <c r="I64" s="150"/>
      <c r="J64" s="150"/>
      <c r="K64" s="150" t="s">
        <v>1392</v>
      </c>
      <c r="L64" s="150"/>
      <c r="M64" s="150"/>
      <c r="N64" s="150"/>
      <c r="O64" s="150"/>
      <c r="P64" s="150"/>
      <c r="Q64" s="150"/>
      <c r="R64" s="150"/>
      <c r="S64" s="150"/>
      <c r="T64" s="150"/>
      <c r="U64" s="150"/>
      <c r="V64" s="150"/>
    </row>
    <row r="65" ht="15.75" customHeight="1">
      <c r="A65" s="150"/>
      <c r="B65" s="150"/>
      <c r="C65" s="150"/>
      <c r="D65" s="150"/>
      <c r="E65" s="150"/>
      <c r="F65" s="150" t="s">
        <v>1382</v>
      </c>
      <c r="G65" s="150"/>
      <c r="H65" s="150"/>
      <c r="I65" s="150"/>
      <c r="J65" s="150"/>
      <c r="K65" s="150" t="s">
        <v>1393</v>
      </c>
      <c r="L65" s="150"/>
      <c r="M65" s="150"/>
      <c r="N65" s="150"/>
      <c r="O65" s="150"/>
      <c r="P65" s="150"/>
      <c r="Q65" s="150"/>
      <c r="R65" s="150"/>
      <c r="S65" s="150"/>
      <c r="T65" s="150"/>
      <c r="U65" s="150"/>
      <c r="V65" s="150"/>
    </row>
    <row r="66" ht="15.75" customHeight="1">
      <c r="A66" s="150"/>
      <c r="B66" s="150"/>
      <c r="C66" s="150"/>
      <c r="D66" s="150"/>
      <c r="E66" s="150"/>
      <c r="F66" s="150" t="s">
        <v>1269</v>
      </c>
      <c r="G66" s="150"/>
      <c r="H66" s="150"/>
      <c r="I66" s="150"/>
      <c r="J66" s="150"/>
      <c r="K66" s="150" t="s">
        <v>1394</v>
      </c>
      <c r="L66" s="150"/>
      <c r="M66" s="150"/>
      <c r="N66" s="150"/>
      <c r="O66" s="150"/>
      <c r="P66" s="150"/>
      <c r="Q66" s="150"/>
      <c r="R66" s="150"/>
      <c r="S66" s="150"/>
      <c r="T66" s="150"/>
      <c r="U66" s="150"/>
      <c r="V66" s="150"/>
    </row>
    <row r="67" ht="15.75" customHeight="1">
      <c r="A67" s="150"/>
      <c r="B67" s="150"/>
      <c r="C67" s="150"/>
      <c r="D67" s="150"/>
      <c r="E67" s="150"/>
      <c r="F67" s="150" t="s">
        <v>1383</v>
      </c>
      <c r="G67" s="150"/>
      <c r="H67" s="150"/>
      <c r="I67" s="150"/>
      <c r="J67" s="150"/>
      <c r="K67" s="150" t="s">
        <v>1395</v>
      </c>
      <c r="L67" s="150"/>
      <c r="M67" s="150"/>
      <c r="N67" s="150"/>
      <c r="O67" s="150"/>
      <c r="P67" s="150"/>
      <c r="Q67" s="150"/>
      <c r="R67" s="150"/>
      <c r="S67" s="150"/>
      <c r="T67" s="150"/>
      <c r="U67" s="150"/>
      <c r="V67" s="150"/>
    </row>
    <row r="68" ht="15.75" customHeight="1">
      <c r="A68" s="150"/>
      <c r="B68" s="150"/>
      <c r="C68" s="150"/>
      <c r="D68" s="150"/>
      <c r="E68" s="150"/>
      <c r="F68" s="150" t="s">
        <v>1384</v>
      </c>
      <c r="G68" s="150"/>
      <c r="H68" s="150"/>
      <c r="I68" s="150"/>
      <c r="J68" s="150"/>
      <c r="K68" s="150" t="s">
        <v>1396</v>
      </c>
      <c r="L68" s="150"/>
      <c r="M68" s="150"/>
      <c r="N68" s="150"/>
      <c r="O68" s="150"/>
      <c r="P68" s="150"/>
      <c r="Q68" s="150"/>
      <c r="R68" s="150"/>
      <c r="S68" s="150"/>
      <c r="T68" s="150"/>
      <c r="U68" s="150"/>
      <c r="V68" s="150"/>
    </row>
    <row r="69" ht="15.75" customHeight="1">
      <c r="A69" s="150"/>
      <c r="B69" s="150"/>
      <c r="C69" s="150"/>
      <c r="D69" s="150"/>
      <c r="E69" s="150"/>
      <c r="F69" s="150" t="s">
        <v>1385</v>
      </c>
      <c r="G69" s="150"/>
      <c r="H69" s="150"/>
      <c r="I69" s="150"/>
      <c r="J69" s="150"/>
      <c r="K69" s="150" t="s">
        <v>1397</v>
      </c>
      <c r="L69" s="150"/>
      <c r="M69" s="150"/>
      <c r="N69" s="150"/>
      <c r="O69" s="150"/>
      <c r="P69" s="150"/>
      <c r="Q69" s="150"/>
      <c r="R69" s="150"/>
      <c r="S69" s="150"/>
      <c r="T69" s="150"/>
      <c r="U69" s="150"/>
      <c r="V69" s="150"/>
    </row>
    <row r="70" ht="15.75" customHeight="1">
      <c r="A70" s="150"/>
      <c r="B70" s="150"/>
      <c r="C70" s="150"/>
      <c r="D70" s="150"/>
      <c r="E70" s="150"/>
      <c r="F70" s="150" t="s">
        <v>1386</v>
      </c>
      <c r="G70" s="150"/>
      <c r="H70" s="150"/>
      <c r="I70" s="150"/>
      <c r="J70" s="150"/>
      <c r="K70" s="150" t="s">
        <v>1398</v>
      </c>
      <c r="L70" s="150"/>
      <c r="M70" s="150"/>
      <c r="N70" s="150"/>
      <c r="O70" s="150"/>
      <c r="P70" s="150"/>
      <c r="Q70" s="150"/>
      <c r="R70" s="150"/>
      <c r="S70" s="150"/>
      <c r="T70" s="150"/>
      <c r="U70" s="150"/>
      <c r="V70" s="150"/>
    </row>
    <row r="71" ht="15.75" customHeight="1">
      <c r="A71" s="150"/>
      <c r="B71" s="150"/>
      <c r="C71" s="150"/>
      <c r="D71" s="150"/>
      <c r="E71" s="150"/>
      <c r="F71" s="150" t="s">
        <v>1276</v>
      </c>
      <c r="G71" s="150"/>
      <c r="H71" s="150"/>
      <c r="I71" s="150"/>
      <c r="J71" s="150"/>
      <c r="K71" s="150" t="s">
        <v>1399</v>
      </c>
      <c r="L71" s="150"/>
      <c r="M71" s="150"/>
      <c r="N71" s="150"/>
      <c r="O71" s="150"/>
      <c r="P71" s="150"/>
      <c r="Q71" s="150"/>
      <c r="R71" s="150"/>
      <c r="S71" s="150"/>
      <c r="T71" s="150"/>
      <c r="U71" s="150"/>
      <c r="V71" s="150"/>
    </row>
    <row r="72" ht="15.75" customHeight="1">
      <c r="A72" s="150"/>
      <c r="B72" s="150"/>
      <c r="C72" s="150"/>
      <c r="D72" s="150"/>
      <c r="E72" s="150"/>
      <c r="F72" s="150" t="s">
        <v>1387</v>
      </c>
      <c r="G72" s="150"/>
      <c r="H72" s="150"/>
      <c r="I72" s="150"/>
      <c r="J72" s="150"/>
      <c r="K72" s="150" t="s">
        <v>1400</v>
      </c>
      <c r="L72" s="150"/>
      <c r="M72" s="150"/>
      <c r="N72" s="150"/>
      <c r="O72" s="150"/>
      <c r="P72" s="150"/>
      <c r="Q72" s="150"/>
      <c r="R72" s="150"/>
      <c r="S72" s="150"/>
      <c r="T72" s="150"/>
      <c r="U72" s="150"/>
      <c r="V72" s="150"/>
    </row>
    <row r="73" ht="15.75" customHeight="1">
      <c r="A73" s="150"/>
      <c r="B73" s="150"/>
      <c r="C73" s="150"/>
      <c r="D73" s="150"/>
      <c r="E73" s="150"/>
      <c r="F73" s="150" t="s">
        <v>1388</v>
      </c>
      <c r="G73" s="150"/>
      <c r="H73" s="150"/>
      <c r="I73" s="150"/>
      <c r="J73" s="150"/>
      <c r="K73" s="150" t="s">
        <v>1401</v>
      </c>
      <c r="L73" s="150"/>
      <c r="M73" s="150"/>
      <c r="N73" s="150"/>
      <c r="O73" s="150"/>
      <c r="P73" s="150"/>
      <c r="Q73" s="150"/>
      <c r="R73" s="150"/>
      <c r="S73" s="150"/>
      <c r="T73" s="150"/>
      <c r="U73" s="150"/>
      <c r="V73" s="150"/>
    </row>
    <row r="74" ht="15.75" customHeight="1">
      <c r="A74" s="150"/>
      <c r="B74" s="150"/>
      <c r="C74" s="150"/>
      <c r="D74" s="150"/>
      <c r="E74" s="150"/>
      <c r="F74" s="150" t="s">
        <v>1389</v>
      </c>
      <c r="G74" s="150"/>
      <c r="H74" s="150"/>
      <c r="I74" s="150"/>
      <c r="J74" s="150"/>
      <c r="K74" s="150" t="s">
        <v>1402</v>
      </c>
      <c r="L74" s="150"/>
      <c r="M74" s="150"/>
      <c r="N74" s="150"/>
      <c r="O74" s="150"/>
      <c r="P74" s="150"/>
      <c r="Q74" s="150"/>
      <c r="R74" s="150"/>
      <c r="S74" s="150"/>
      <c r="T74" s="150"/>
      <c r="U74" s="150"/>
      <c r="V74" s="150"/>
    </row>
    <row r="75" ht="15.75" customHeight="1">
      <c r="A75" s="150"/>
      <c r="B75" s="150"/>
      <c r="C75" s="150"/>
      <c r="D75" s="150"/>
      <c r="E75" s="150"/>
      <c r="F75" s="150" t="s">
        <v>1390</v>
      </c>
      <c r="G75" s="150"/>
      <c r="H75" s="150"/>
      <c r="I75" s="150"/>
      <c r="J75" s="150"/>
      <c r="K75" s="150" t="s">
        <v>1403</v>
      </c>
      <c r="L75" s="150"/>
      <c r="M75" s="150"/>
      <c r="N75" s="150"/>
      <c r="O75" s="150"/>
      <c r="P75" s="150"/>
      <c r="Q75" s="150"/>
      <c r="R75" s="150"/>
      <c r="S75" s="150"/>
      <c r="T75" s="150"/>
      <c r="U75" s="150"/>
      <c r="V75" s="150"/>
    </row>
    <row r="76" ht="15.75" customHeight="1">
      <c r="A76" s="150"/>
      <c r="B76" s="150"/>
      <c r="C76" s="150"/>
      <c r="D76" s="150"/>
      <c r="E76" s="150"/>
      <c r="F76" s="150" t="s">
        <v>1391</v>
      </c>
      <c r="G76" s="150"/>
      <c r="H76" s="150"/>
      <c r="I76" s="150"/>
      <c r="J76" s="150"/>
      <c r="K76" s="150" t="s">
        <v>1404</v>
      </c>
      <c r="L76" s="150"/>
      <c r="M76" s="150"/>
      <c r="N76" s="150"/>
      <c r="O76" s="150"/>
      <c r="P76" s="150"/>
      <c r="Q76" s="150"/>
      <c r="R76" s="150"/>
      <c r="S76" s="150"/>
      <c r="T76" s="150"/>
      <c r="U76" s="150"/>
      <c r="V76" s="150"/>
    </row>
    <row r="77" ht="15.75" customHeight="1">
      <c r="A77" s="150"/>
      <c r="B77" s="150"/>
      <c r="C77" s="150"/>
      <c r="D77" s="150"/>
      <c r="E77" s="150"/>
      <c r="F77" s="150" t="s">
        <v>1392</v>
      </c>
      <c r="G77" s="150"/>
      <c r="H77" s="150"/>
      <c r="I77" s="150"/>
      <c r="J77" s="150"/>
      <c r="K77" s="150" t="s">
        <v>1405</v>
      </c>
      <c r="L77" s="150"/>
      <c r="M77" s="150"/>
      <c r="N77" s="150"/>
      <c r="O77" s="150"/>
      <c r="P77" s="150"/>
      <c r="Q77" s="150"/>
      <c r="R77" s="150"/>
      <c r="S77" s="150"/>
      <c r="T77" s="150"/>
      <c r="U77" s="150"/>
      <c r="V77" s="150"/>
    </row>
    <row r="78" ht="15.75" customHeight="1">
      <c r="A78" s="150"/>
      <c r="B78" s="150"/>
      <c r="C78" s="150"/>
      <c r="D78" s="150"/>
      <c r="E78" s="150"/>
      <c r="F78" s="150" t="s">
        <v>1393</v>
      </c>
      <c r="G78" s="150"/>
      <c r="H78" s="150"/>
      <c r="I78" s="150"/>
      <c r="J78" s="150"/>
      <c r="K78" s="150"/>
      <c r="L78" s="150"/>
      <c r="M78" s="150"/>
      <c r="N78" s="150"/>
      <c r="O78" s="150"/>
      <c r="P78" s="150"/>
      <c r="Q78" s="150"/>
      <c r="R78" s="150"/>
      <c r="S78" s="150"/>
      <c r="T78" s="150"/>
      <c r="U78" s="150"/>
      <c r="V78" s="150"/>
    </row>
    <row r="79" ht="15.75" customHeight="1">
      <c r="A79" s="150"/>
      <c r="B79" s="150"/>
      <c r="C79" s="150"/>
      <c r="D79" s="150"/>
      <c r="E79" s="150"/>
      <c r="F79" s="150" t="s">
        <v>1394</v>
      </c>
      <c r="G79" s="150"/>
      <c r="H79" s="150"/>
      <c r="I79" s="150"/>
      <c r="J79" s="150"/>
      <c r="K79" s="150"/>
      <c r="L79" s="150"/>
      <c r="M79" s="150"/>
      <c r="N79" s="150"/>
      <c r="O79" s="150"/>
      <c r="P79" s="150"/>
      <c r="Q79" s="150"/>
      <c r="R79" s="150"/>
      <c r="S79" s="150"/>
      <c r="T79" s="150"/>
      <c r="U79" s="150"/>
      <c r="V79" s="150"/>
    </row>
    <row r="80" ht="15.75" customHeight="1">
      <c r="A80" s="150"/>
      <c r="B80" s="150"/>
      <c r="C80" s="150"/>
      <c r="D80" s="150"/>
      <c r="E80" s="150"/>
      <c r="F80" s="150" t="s">
        <v>1395</v>
      </c>
      <c r="G80" s="150"/>
      <c r="H80" s="150"/>
      <c r="I80" s="150"/>
      <c r="J80" s="150"/>
      <c r="K80" s="150"/>
      <c r="L80" s="150"/>
      <c r="M80" s="150"/>
      <c r="N80" s="150"/>
      <c r="O80" s="150"/>
      <c r="P80" s="150"/>
      <c r="Q80" s="150"/>
      <c r="R80" s="150"/>
      <c r="S80" s="150"/>
      <c r="T80" s="150"/>
      <c r="U80" s="150"/>
      <c r="V80" s="150"/>
    </row>
    <row r="81" ht="15.75" customHeight="1">
      <c r="A81" s="150"/>
      <c r="B81" s="150"/>
      <c r="C81" s="150"/>
      <c r="D81" s="150"/>
      <c r="E81" s="150"/>
      <c r="F81" s="150" t="s">
        <v>1396</v>
      </c>
      <c r="G81" s="150"/>
      <c r="H81" s="150"/>
      <c r="I81" s="150"/>
      <c r="J81" s="150"/>
      <c r="K81" s="150"/>
      <c r="L81" s="150"/>
      <c r="M81" s="150"/>
      <c r="N81" s="150"/>
      <c r="O81" s="150"/>
      <c r="P81" s="150"/>
      <c r="Q81" s="150"/>
      <c r="R81" s="150"/>
      <c r="S81" s="150"/>
      <c r="T81" s="150"/>
      <c r="U81" s="150"/>
      <c r="V81" s="150"/>
    </row>
    <row r="82" ht="15.75" customHeight="1">
      <c r="A82" s="150"/>
      <c r="B82" s="150"/>
      <c r="C82" s="150"/>
      <c r="D82" s="150"/>
      <c r="E82" s="150"/>
      <c r="F82" s="150" t="s">
        <v>1282</v>
      </c>
      <c r="G82" s="150"/>
      <c r="H82" s="150"/>
      <c r="I82" s="150"/>
      <c r="J82" s="150"/>
      <c r="K82" s="150"/>
      <c r="L82" s="150"/>
      <c r="M82" s="150"/>
      <c r="N82" s="150"/>
      <c r="O82" s="150"/>
      <c r="P82" s="150"/>
      <c r="Q82" s="150"/>
      <c r="R82" s="150"/>
      <c r="S82" s="150"/>
      <c r="T82" s="150"/>
      <c r="U82" s="150"/>
      <c r="V82" s="150"/>
    </row>
    <row r="83" ht="15.75" customHeight="1">
      <c r="A83" s="150"/>
      <c r="B83" s="150"/>
      <c r="C83" s="150"/>
      <c r="D83" s="150"/>
      <c r="E83" s="150"/>
      <c r="F83" s="150" t="s">
        <v>1288</v>
      </c>
      <c r="G83" s="150"/>
      <c r="H83" s="150"/>
      <c r="I83" s="150"/>
      <c r="J83" s="150"/>
      <c r="K83" s="150"/>
      <c r="L83" s="150"/>
      <c r="M83" s="150"/>
      <c r="N83" s="150"/>
      <c r="O83" s="150"/>
      <c r="P83" s="150"/>
      <c r="Q83" s="150"/>
      <c r="R83" s="150"/>
      <c r="S83" s="150"/>
      <c r="T83" s="150"/>
      <c r="U83" s="150"/>
      <c r="V83" s="150"/>
    </row>
    <row r="84" ht="15.75" customHeight="1">
      <c r="A84" s="150"/>
      <c r="B84" s="150"/>
      <c r="C84" s="150"/>
      <c r="D84" s="150"/>
      <c r="E84" s="150"/>
      <c r="F84" s="150" t="s">
        <v>1294</v>
      </c>
      <c r="G84" s="150"/>
      <c r="H84" s="150"/>
      <c r="I84" s="150"/>
      <c r="J84" s="150"/>
      <c r="K84" s="150"/>
      <c r="L84" s="150"/>
      <c r="M84" s="150"/>
      <c r="N84" s="150"/>
      <c r="O84" s="150"/>
      <c r="P84" s="150"/>
      <c r="Q84" s="150"/>
      <c r="R84" s="150"/>
      <c r="S84" s="150"/>
      <c r="T84" s="150"/>
      <c r="U84" s="150"/>
      <c r="V84" s="150"/>
    </row>
    <row r="85" ht="15.75" customHeight="1">
      <c r="A85" s="150"/>
      <c r="B85" s="150"/>
      <c r="C85" s="150"/>
      <c r="D85" s="150"/>
      <c r="E85" s="150"/>
      <c r="F85" s="150" t="s">
        <v>1397</v>
      </c>
      <c r="G85" s="150"/>
      <c r="H85" s="150"/>
      <c r="I85" s="150"/>
      <c r="J85" s="150"/>
      <c r="K85" s="150"/>
      <c r="L85" s="150"/>
      <c r="M85" s="150"/>
      <c r="N85" s="150"/>
      <c r="O85" s="150"/>
      <c r="P85" s="150"/>
      <c r="Q85" s="150"/>
      <c r="R85" s="150"/>
      <c r="S85" s="150"/>
      <c r="T85" s="150"/>
      <c r="U85" s="150"/>
      <c r="V85" s="150"/>
    </row>
    <row r="86" ht="15.75" customHeight="1">
      <c r="A86" s="150"/>
      <c r="B86" s="150"/>
      <c r="C86" s="150"/>
      <c r="D86" s="150"/>
      <c r="E86" s="150"/>
      <c r="F86" s="150" t="s">
        <v>1398</v>
      </c>
      <c r="G86" s="150"/>
      <c r="H86" s="150"/>
      <c r="I86" s="150"/>
      <c r="J86" s="150"/>
      <c r="K86" s="150"/>
      <c r="L86" s="150"/>
      <c r="M86" s="150"/>
      <c r="N86" s="150"/>
      <c r="O86" s="150"/>
      <c r="P86" s="150"/>
      <c r="Q86" s="150"/>
      <c r="R86" s="150"/>
      <c r="S86" s="150"/>
      <c r="T86" s="150"/>
      <c r="U86" s="150"/>
      <c r="V86" s="150"/>
    </row>
    <row r="87" ht="15.75" customHeight="1">
      <c r="A87" s="150"/>
      <c r="B87" s="150"/>
      <c r="C87" s="150"/>
      <c r="D87" s="150"/>
      <c r="E87" s="150"/>
      <c r="F87" s="150" t="s">
        <v>1399</v>
      </c>
      <c r="G87" s="150"/>
      <c r="H87" s="150"/>
      <c r="I87" s="150"/>
      <c r="J87" s="150"/>
      <c r="K87" s="150"/>
      <c r="L87" s="150"/>
      <c r="M87" s="150"/>
      <c r="N87" s="150"/>
      <c r="O87" s="150"/>
      <c r="P87" s="150"/>
      <c r="Q87" s="150"/>
      <c r="R87" s="150"/>
      <c r="S87" s="150"/>
      <c r="T87" s="150"/>
      <c r="U87" s="150"/>
      <c r="V87" s="150"/>
    </row>
    <row r="88" ht="15.75" customHeight="1">
      <c r="A88" s="150"/>
      <c r="B88" s="150"/>
      <c r="C88" s="150"/>
      <c r="D88" s="150"/>
      <c r="E88" s="150"/>
      <c r="F88" s="150" t="s">
        <v>1400</v>
      </c>
      <c r="G88" s="150"/>
      <c r="H88" s="150"/>
      <c r="I88" s="150"/>
      <c r="J88" s="150"/>
      <c r="K88" s="150"/>
      <c r="L88" s="150"/>
      <c r="M88" s="150"/>
      <c r="N88" s="150"/>
      <c r="O88" s="150"/>
      <c r="P88" s="150"/>
      <c r="Q88" s="150"/>
      <c r="R88" s="150"/>
      <c r="S88" s="150"/>
      <c r="T88" s="150"/>
      <c r="U88" s="150"/>
      <c r="V88" s="150"/>
    </row>
    <row r="89" ht="15.75" customHeight="1">
      <c r="A89" s="150"/>
      <c r="B89" s="150"/>
      <c r="C89" s="150"/>
      <c r="D89" s="150"/>
      <c r="E89" s="150"/>
      <c r="F89" s="150" t="s">
        <v>1401</v>
      </c>
      <c r="G89" s="150"/>
      <c r="H89" s="150"/>
      <c r="I89" s="150"/>
      <c r="J89" s="150"/>
      <c r="K89" s="150"/>
      <c r="L89" s="150"/>
      <c r="M89" s="150"/>
      <c r="N89" s="150"/>
      <c r="O89" s="150"/>
      <c r="P89" s="150"/>
      <c r="Q89" s="150"/>
      <c r="R89" s="150"/>
      <c r="S89" s="150"/>
      <c r="T89" s="150"/>
      <c r="U89" s="150"/>
      <c r="V89" s="150"/>
    </row>
    <row r="90" ht="15.75" customHeight="1">
      <c r="A90" s="150"/>
      <c r="B90" s="150"/>
      <c r="C90" s="150"/>
      <c r="D90" s="150"/>
      <c r="E90" s="150"/>
      <c r="F90" s="150" t="s">
        <v>1402</v>
      </c>
      <c r="G90" s="150"/>
      <c r="H90" s="150"/>
      <c r="I90" s="150"/>
      <c r="J90" s="150"/>
      <c r="K90" s="150"/>
      <c r="L90" s="150"/>
      <c r="M90" s="150"/>
      <c r="N90" s="150"/>
      <c r="O90" s="150"/>
      <c r="P90" s="150"/>
      <c r="Q90" s="150"/>
      <c r="R90" s="150"/>
      <c r="S90" s="150"/>
      <c r="T90" s="150"/>
      <c r="U90" s="150"/>
      <c r="V90" s="150"/>
    </row>
    <row r="91" ht="15.75" customHeight="1">
      <c r="A91" s="150"/>
      <c r="B91" s="150"/>
      <c r="C91" s="150"/>
      <c r="D91" s="150"/>
      <c r="E91" s="150"/>
      <c r="F91" s="150" t="s">
        <v>1403</v>
      </c>
      <c r="G91" s="150"/>
      <c r="H91" s="150"/>
      <c r="I91" s="150"/>
      <c r="J91" s="150"/>
      <c r="K91" s="150"/>
      <c r="L91" s="150"/>
      <c r="M91" s="150"/>
      <c r="N91" s="150"/>
      <c r="O91" s="150"/>
      <c r="P91" s="150"/>
      <c r="Q91" s="150"/>
      <c r="R91" s="150"/>
      <c r="S91" s="150"/>
      <c r="T91" s="150"/>
      <c r="U91" s="150"/>
      <c r="V91" s="150"/>
    </row>
    <row r="92" ht="15.75" customHeight="1">
      <c r="A92" s="150"/>
      <c r="B92" s="150"/>
      <c r="C92" s="150"/>
      <c r="D92" s="150"/>
      <c r="E92" s="150"/>
      <c r="F92" s="150" t="s">
        <v>1404</v>
      </c>
      <c r="G92" s="150"/>
      <c r="H92" s="150"/>
      <c r="I92" s="150"/>
      <c r="J92" s="150"/>
      <c r="K92" s="150"/>
      <c r="L92" s="150"/>
      <c r="M92" s="150"/>
      <c r="N92" s="150"/>
      <c r="O92" s="150"/>
      <c r="P92" s="150"/>
      <c r="Q92" s="150"/>
      <c r="R92" s="150"/>
      <c r="S92" s="150"/>
      <c r="T92" s="150"/>
      <c r="U92" s="150"/>
      <c r="V92" s="150"/>
    </row>
    <row r="93" ht="15.75" customHeight="1">
      <c r="A93" s="150"/>
      <c r="B93" s="150"/>
      <c r="C93" s="150"/>
      <c r="D93" s="150"/>
      <c r="E93" s="150"/>
      <c r="F93" s="150" t="s">
        <v>1405</v>
      </c>
      <c r="G93" s="150"/>
      <c r="H93" s="150"/>
      <c r="I93" s="150"/>
      <c r="J93" s="150"/>
      <c r="K93" s="150"/>
      <c r="L93" s="150"/>
      <c r="M93" s="150"/>
      <c r="N93" s="150"/>
      <c r="O93" s="150"/>
      <c r="P93" s="150"/>
      <c r="Q93" s="150"/>
      <c r="R93" s="150"/>
      <c r="S93" s="150"/>
      <c r="T93" s="150"/>
      <c r="U93" s="150"/>
      <c r="V93" s="150"/>
    </row>
    <row r="94" ht="15.75" customHeight="1">
      <c r="A94" s="150"/>
      <c r="B94" s="150"/>
      <c r="C94" s="150"/>
      <c r="D94" s="150"/>
      <c r="E94" s="150"/>
      <c r="F94" s="150"/>
      <c r="G94" s="150"/>
      <c r="H94" s="150"/>
      <c r="I94" s="150"/>
      <c r="J94" s="150"/>
      <c r="K94" s="150"/>
      <c r="L94" s="150"/>
      <c r="M94" s="150"/>
      <c r="N94" s="150"/>
      <c r="O94" s="150"/>
      <c r="P94" s="150"/>
      <c r="Q94" s="150"/>
      <c r="R94" s="150"/>
      <c r="S94" s="150"/>
      <c r="T94" s="150"/>
      <c r="U94" s="150"/>
      <c r="V94" s="150"/>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