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pping" sheetId="1" r:id="rId3"/>
    <sheet state="visible" name="dataReport" sheetId="2" r:id="rId4"/>
    <sheet state="visible" name="Drop-down Lists" sheetId="3" r:id="rId5"/>
  </sheets>
  <definedNames>
    <definedName name="sampleDataObjects">dataReport!$C$94:$N$174</definedName>
    <definedName hidden="1" localSheetId="1" name="_xlnm._FilterDatabase">dataReport!$B$2:$I$341</definedName>
  </definedNames>
  <calcPr/>
</workbook>
</file>

<file path=xl/sharedStrings.xml><?xml version="1.0" encoding="utf-8"?>
<sst xmlns="http://schemas.openxmlformats.org/spreadsheetml/2006/main" count="3254" uniqueCount="1374">
  <si>
    <t>Rule type</t>
  </si>
  <si>
    <t>Source</t>
  </si>
  <si>
    <t>CA table.element</t>
  </si>
  <si>
    <t>Group</t>
  </si>
  <si>
    <t>Options</t>
  </si>
  <si>
    <t>Refinery</t>
  </si>
  <si>
    <t>Refinery parameters</t>
  </si>
  <si>
    <t>Original values</t>
  </si>
  <si>
    <t>Replacement values</t>
  </si>
  <si>
    <t>Source description</t>
  </si>
  <si>
    <t>Notes</t>
  </si>
  <si>
    <t>Status</t>
  </si>
  <si>
    <t>Valid parameters</t>
  </si>
  <si>
    <t>Sample Record</t>
  </si>
  <si>
    <t>Mapping</t>
  </si>
  <si>
    <t>Data Category</t>
  </si>
  <si>
    <t>ignore</t>
  </si>
  <si>
    <t>none</t>
  </si>
  <si>
    <t>row</t>
  </si>
  <si>
    <t>yes</t>
  </si>
  <si>
    <t>XLSX</t>
  </si>
  <si>
    <t>ca_collections</t>
  </si>
  <si>
    <t>ATEntityGetter</t>
  </si>
  <si>
    <t>Container</t>
  </si>
  <si>
    <t>select</t>
  </si>
  <si>
    <t>field</t>
  </si>
  <si>
    <t>dataType</t>
  </si>
  <si>
    <t>distinctValues</t>
  </si>
  <si>
    <t>numRecords</t>
  </si>
  <si>
    <t>numNulls</t>
  </si>
  <si>
    <t>numBlanks</t>
  </si>
  <si>
    <t>minLength</t>
  </si>
  <si>
    <t>maxLength</t>
  </si>
  <si>
    <t>meanLength</t>
  </si>
  <si>
    <t>sampleValues</t>
  </si>
  <si>
    <t>tblALN</t>
  </si>
  <si>
    <t>intBiotaID</t>
  </si>
  <si>
    <t>int</t>
  </si>
  <si>
    <t>47573|46011|46013|36441|46579|36107|45902|39156|39739|39779|46017|46018</t>
  </si>
  <si>
    <t>access_statuses</t>
  </si>
  <si>
    <t>Constant</t>
  </si>
  <si>
    <t>stop</t>
  </si>
  <si>
    <t>skip_on_idno</t>
  </si>
  <si>
    <t>no</t>
  </si>
  <si>
    <t>XLS</t>
  </si>
  <si>
    <t>ca_collections_x_collections</t>
  </si>
  <si>
    <t>ATRelatedGetter</t>
  </si>
  <si>
    <t>intRefID</t>
  </si>
  <si>
    <t>Text</t>
  </si>
  <si>
    <t>yes_no_checkboxes</t>
  </si>
  <si>
    <t>ca_entities</t>
  </si>
  <si>
    <t>ca_collections_x_storage_locations</t>
  </si>
  <si>
    <t>254|2452|38|5152|560|2327</t>
  </si>
  <si>
    <t>collection_label_types</t>
  </si>
  <si>
    <t>table.field</t>
  </si>
  <si>
    <t>table</t>
  </si>
  <si>
    <t>Setting</t>
  </si>
  <si>
    <t>Element Code</t>
  </si>
  <si>
    <t>vchrRefPage</t>
  </si>
  <si>
    <t>Field Label</t>
  </si>
  <si>
    <t>varchar</t>
  </si>
  <si>
    <t>Element Type</t>
  </si>
  <si>
    <t>List</t>
  </si>
  <si>
    <t>elementCode</t>
  </si>
  <si>
    <t>420|97|301|110|124|335|54|32</t>
  </si>
  <si>
    <t>merge_on_idno</t>
  </si>
  <si>
    <t>MYSQL</t>
  </si>
  <si>
    <t>txtRefQual</t>
  </si>
  <si>
    <t>mediumtext</t>
  </si>
  <si>
    <t>ATSubjectGetter</t>
  </si>
  <si>
    <t>DateRange</t>
  </si>
  <si>
    <t>radio_buttons</t>
  </si>
  <si>
    <t>ca_list_items</t>
  </si>
  <si>
    <t>ca_collections_x_vocabulary_terms</t>
  </si>
  <si>
    <t>collection_sources</t>
  </si>
  <si>
    <t>{{\rtf1\ansi\deff0{\fonttbl{\f0\froman\fcharset0 Times New Roman;}{\f1\fnil\fcharset0 Tahoma;}}
\viewkind4\uc1\pard\sb100\sa100\lang3081\f0\fs24 unavailable infrasubspecific name; new status (unavailable) as \i Camponotus consobrinus consobrinus perthian</t>
  </si>
  <si>
    <t>Rule</t>
  </si>
  <si>
    <t>merge_on_idno_with_replace</t>
  </si>
  <si>
    <t>GUID</t>
  </si>
  <si>
    <t>FMPDSO</t>
  </si>
  <si>
    <t>collectionHierarchyBuilder</t>
  </si>
  <si>
    <t>checklist</t>
  </si>
  <si>
    <t>ca_lists</t>
  </si>
  <si>
    <t>06B126E6-41EB-4BB6-A24E-F4AFB7AB9499|2E1B1D6D-1801-4C2D-936B-049FB4965149|B53D35B9-DC30-401E-AE2E-3407672F9972|97BB7884-958F-4B94-B37C-2AF251FAFE30|D0C98CF3-A643-4E5A-B201-329281D25C1F|78EF3154-CCFE-45C0-BE2E-F8260A9B2475|155F15D4-767B-4779-A114-191A4DA8C</t>
  </si>
  <si>
    <t>ca_entities_x_collections</t>
  </si>
  <si>
    <t>collection_types</t>
  </si>
  <si>
    <t>tblAPPDMaterialBiota</t>
  </si>
  <si>
    <t>intMaterialBiotaId</t>
  </si>
  <si>
    <t>SKIP</t>
  </si>
  <si>
    <t>overwrite_on_idno</t>
  </si>
  <si>
    <t>Inmagic</t>
  </si>
  <si>
    <t>collectionSplitter</t>
  </si>
  <si>
    <t>27037|27052|27281|27294|27276|26982|26829|26857|25841|25372|24148|24155|24224|24232|24252|24268|24275|24308|24314|24337|24353|24366|24370|24373|24383|24452|24460|24478|24501|24511|24554|24678|24682|24687|24719|24728|24729|24750|24760|24781|24796|24814|248</t>
  </si>
  <si>
    <t>Geocode</t>
  </si>
  <si>
    <t>lookup</t>
  </si>
  <si>
    <t>ca_loans</t>
  </si>
  <si>
    <t>ca_entities_x_entities</t>
  </si>
  <si>
    <t>vchrAuthority</t>
  </si>
  <si>
    <t>entity_label_types</t>
  </si>
  <si>
    <t>Setting name</t>
  </si>
  <si>
    <t>Sibatani, Grund|Couchman|Lower|Mabille|Miskin|Butler|Fabricius|Sharp|Theischinger|Watson, Theischinger|Selys|Tillyard|Morton|Theischinger, OFarrell'|Watson|Campion|Martin|Hynes|Mjoberg|Gay|Hill|Watson, Perry|Miller|Sjostedt|Felder, Felder|Rothschild|Carne</t>
  </si>
  <si>
    <t>Setting value</t>
  </si>
  <si>
    <t>Environment</t>
  </si>
  <si>
    <t>Description</t>
  </si>
  <si>
    <t>skip_on_preferred_labels</t>
  </si>
  <si>
    <t>MARC</t>
  </si>
  <si>
    <t>dateAccuracyJoiner</t>
  </si>
  <si>
    <t>Url</t>
  </si>
  <si>
    <t>horiz_hierbrowser</t>
  </si>
  <si>
    <t>ca_movements</t>
  </si>
  <si>
    <t>ca_entities_x_occurrences</t>
  </si>
  <si>
    <t>entity_sources</t>
  </si>
  <si>
    <t>merge_on_preferred_labels</t>
  </si>
  <si>
    <t>CollectiveAccess</t>
  </si>
  <si>
    <t>dateJoiner</t>
  </si>
  <si>
    <t>Currency</t>
  </si>
  <si>
    <t>horiz_hierbrowser_with_search</t>
  </si>
  <si>
    <t>ca_object_events</t>
  </si>
  <si>
    <t>ca_entities_x_places</t>
  </si>
  <si>
    <t>entity_types</t>
  </si>
  <si>
    <t>intMaterialAssocBiotaId</t>
  </si>
  <si>
    <t>merge_on_preferred_labels_with_replace</t>
  </si>
  <si>
    <t>FMPXML</t>
  </si>
  <si>
    <t>entityHierarchyBuilder</t>
  </si>
  <si>
    <t>vchrOrder</t>
  </si>
  <si>
    <t>Length</t>
  </si>
  <si>
    <t>vert_hierbrowser</t>
  </si>
  <si>
    <t>ca_object_lot_events</t>
  </si>
  <si>
    <t>ca_entities_x_storage_locations</t>
  </si>
  <si>
    <t>itemTypes</t>
  </si>
  <si>
    <t>Lepidoptera|Coleoptera|Megaloptera|Odonata|Plecoptera|Isoptera|Hymenoptera|Orthoptera|Phasmatodea|Hemiptera|Neuroptera|Diptera|Enoplida|Aphelenchida|Monhysterida|Araeolaimida|Tripylida|Mononchida|Dorylaimida|Triplonchida|Rhabditida|Diplogasterida|Tylenchi</t>
  </si>
  <si>
    <t>overwrite_on_preferred_labels</t>
  </si>
  <si>
    <t>TEI</t>
  </si>
  <si>
    <t>entityJoiner</t>
  </si>
  <si>
    <t>intOrderBiotaId</t>
  </si>
  <si>
    <t>Weight</t>
  </si>
  <si>
    <t>ca_object_lots</t>
  </si>
  <si>
    <t>ca_entities_x_vocabulary_terms</t>
  </si>
  <si>
    <t>list_item_label_types</t>
  </si>
  <si>
    <t>26596|25407|25351|24130|24401|24587|27447|24892|25176|25290|25378|26547|27732|27743|27750|27756|27765|27776|27788|27857|27869|27903|27909</t>
  </si>
  <si>
    <t>skip_on_idno_and_preferred_labels</t>
  </si>
  <si>
    <t>WorldCat</t>
  </si>
  <si>
    <t>vchrSubOrder</t>
  </si>
  <si>
    <t>entitySplitter</t>
  </si>
  <si>
    <t>TimeCode</t>
  </si>
  <si>
    <t>ca_object_representations</t>
  </si>
  <si>
    <t>ca_list_items_x_list_items</t>
  </si>
  <si>
    <t>Ditrysia|Zygoptera|Anisoptera|Apocrita|Glossata|Symphyta</t>
  </si>
  <si>
    <t>list_item_sources</t>
  </si>
  <si>
    <t>intSubOrderBiotaId</t>
  </si>
  <si>
    <t>merge_on_idno_and_preferred_labels</t>
  </si>
  <si>
    <t>pastperfectxml</t>
  </si>
  <si>
    <t>listItemHierarchyBuilder</t>
  </si>
  <si>
    <t>29868|29818|29820|29734|29856|29732</t>
  </si>
  <si>
    <t>Integer</t>
  </si>
  <si>
    <t>ca_objects</t>
  </si>
  <si>
    <t>ca_loans_x_collections</t>
  </si>
  <si>
    <t>list_item_types</t>
  </si>
  <si>
    <t>vchrInfraOrder</t>
  </si>
  <si>
    <t>merge_on_idno_and_preferred_labels_with_replace</t>
  </si>
  <si>
    <t>TabDelimited</t>
  </si>
  <si>
    <t>listItemIndentedHierarchyBuilder</t>
  </si>
  <si>
    <t>intInfraOrderBiotaId</t>
  </si>
  <si>
    <t>Numeric</t>
  </si>
  <si>
    <t>ca_occurrences</t>
  </si>
  <si>
    <t>ca_loans_x_entities</t>
  </si>
  <si>
    <t>loan_sources</t>
  </si>
  <si>
    <t>FieldLabel</t>
  </si>
  <si>
    <t>overwrite_on_idno_and_preferred_labels</t>
  </si>
  <si>
    <t>CSVDelimited</t>
  </si>
  <si>
    <t>vchrSuperFamily</t>
  </si>
  <si>
    <t>listItemSplitter</t>
  </si>
  <si>
    <t>LCSH</t>
  </si>
  <si>
    <t>ca_places</t>
  </si>
  <si>
    <t>ca_loans_x_loans</t>
  </si>
  <si>
    <t>loan_types</t>
  </si>
  <si>
    <t>Papilionoidea|Hesperioidea|Coenagrionoidea|Lestoidea|Aeshnoidea|Calopterygoidea|Sphecoidea|Tettigonioidea|Vespoidea|Sphingoidea|Grylloidea|Noctuoidea|Hemiphlebioidea|Gryllacridoidea|Acridoidea|Tridactyloidea|Cicadoidea|Eumastacoidea|Chironomoidea|Hepialoi</t>
  </si>
  <si>
    <t>ULAN</t>
  </si>
  <si>
    <t>intSuperFamilyBiotaId</t>
  </si>
  <si>
    <t>loanSplitter</t>
  </si>
  <si>
    <t>GeoNames</t>
  </si>
  <si>
    <t>ca_set_items</t>
  </si>
  <si>
    <t>ca_loans_x_movements</t>
  </si>
  <si>
    <t>movement_sources</t>
  </si>
  <si>
    <t>26783|27265|24131|24221|24214|24291|27448|24900|27683|26633|25076|27169|24226|24893|29519|30301|25291|25180|26548|26597|26615|26629|26692|26708|29538|27568|29745|27580|29553|27733|27777|27800|27843|27847|27910|27951|29884|29746|29871|29744</t>
  </si>
  <si>
    <t>vchrFamily</t>
  </si>
  <si>
    <t>dontCreateField</t>
  </si>
  <si>
    <t>mods</t>
  </si>
  <si>
    <t>measurementsSplitter</t>
  </si>
  <si>
    <t>File</t>
  </si>
  <si>
    <t>ca_sets</t>
  </si>
  <si>
    <t>Lycaenidae|Hesperiidae|Nymphalidae|Dytiscidae|Corydalidae|Coenagrionidae|Lestoideidae|Synlestidae|Lestidae|Megapodagrionidae|Gomphidae|Aeshnidae|Gripopterygidae|Notonemouridae|Termitidae|Pieridae|Scarabaeidae|Papilionidae|Protoneuridae|Isostictidae|Amphip</t>
  </si>
  <si>
    <t>ca_loans_x_object_lots</t>
  </si>
  <si>
    <t>movement_types</t>
  </si>
  <si>
    <t>intFamilyBiotaId</t>
  </si>
  <si>
    <t>mediabin</t>
  </si>
  <si>
    <t>26895|27266|26784|25732|25352|24132|24222|24230|24244|24262|24305|24349|24432|24549|24666|27071|26056|27126|24178|24191|24292|24402|24588|24634|24413|27449|24884|24901|27701|24215|25939|26634|24631|24396|25077|27170|25408|24227|25162|29520|25168|25177|248</t>
  </si>
  <si>
    <t>movementSplitter</t>
  </si>
  <si>
    <t>Media</t>
  </si>
  <si>
    <t>ca_storage_locations</t>
  </si>
  <si>
    <t>ca_loans_x_object_representations</t>
  </si>
  <si>
    <t>vchrSubFamily</t>
  </si>
  <si>
    <t>object_acq_types</t>
  </si>
  <si>
    <t>Rule triggers</t>
  </si>
  <si>
    <t>Rule actions</t>
  </si>
  <si>
    <t>Nymphalinae|Tellervinae|Danainae|Unplaced|Satyrinae|Argynninae|Formicinae|Larrinae|Limentiinae|Acraeinae|Heliothinae|Libytheinae|Charaxinae|Heliconiinae|Apaturinae|Agaristinae|Nolinae|Hadeninae|Acronictinae/amphipyrinae|Nyssoninae|Philanthinae|Pemphredoni</t>
  </si>
  <si>
    <t>objectHierarchyBuilder</t>
  </si>
  <si>
    <t>intSubFamilyBiotaId</t>
  </si>
  <si>
    <t>Taxonomy</t>
  </si>
  <si>
    <t>ca_loans_x_objects</t>
  </si>
  <si>
    <t>object_deaccession_types</t>
  </si>
  <si>
    <t>29547|29550|29549|30278|29541|29545|29505|30283|29546|29543|29533|30036|29540|29542|29544|29548|29534|29537|29535|29536|30282|30284|30281|30280|30279|30235|30230|30227|30220|30224|30221|30193|30265|30266|30185|30184|29507|29504|29509|29512|29510|29514|295</t>
  </si>
  <si>
    <t>objectLotSplitter</t>
  </si>
  <si>
    <t>InformationService</t>
  </si>
  <si>
    <t>vchrSuperTribe</t>
  </si>
  <si>
    <t>ca_loans_x_occurrences</t>
  </si>
  <si>
    <t>object_label_types</t>
  </si>
  <si>
    <t>objectSplitter</t>
  </si>
  <si>
    <t>intSuperTribeBiotaId</t>
  </si>
  <si>
    <t>Objects</t>
  </si>
  <si>
    <t>ca_loans_x_places</t>
  </si>
  <si>
    <t>object_lot_label_types</t>
  </si>
  <si>
    <t>vchrTribe</t>
  </si>
  <si>
    <t>occurrenceHierarchyBuilder</t>
  </si>
  <si>
    <t>Entities</t>
  </si>
  <si>
    <t>ca_loans_x_storage_locations</t>
  </si>
  <si>
    <t>name</t>
  </si>
  <si>
    <t>Strongylurini|Xystrocerini|Phylactaenodini|Neostenini|Aphanasiini|Phoracanthini|Hesperophanini|Uracanthini|Eulophini|Cirrospilini|Distichocerini|Macronini|Zygocerini</t>
  </si>
  <si>
    <t>object_lot_sources</t>
  </si>
  <si>
    <t>Entomology Taxon</t>
  </si>
  <si>
    <t>intTribeBiotaId</t>
  </si>
  <si>
    <t>occurrenceSplitter</t>
  </si>
  <si>
    <t>Places</t>
  </si>
  <si>
    <t>Human readable name of the mapping</t>
  </si>
  <si>
    <t>29971|30017|30020|30309|30343|30368|30030|30479|30510|30515|30667|30671|30675</t>
  </si>
  <si>
    <t>ca_loans_x_vocabulary_terms</t>
  </si>
  <si>
    <t>object_lot_statuses</t>
  </si>
  <si>
    <t>vchrSubTribe</t>
  </si>
  <si>
    <t>Arbitrary text</t>
  </si>
  <si>
    <t>placeHierarchyBuilder</t>
  </si>
  <si>
    <t>Occurrences</t>
  </si>
  <si>
    <t>ca_movements_x_collections</t>
  </si>
  <si>
    <t>object_lot_types</t>
  </si>
  <si>
    <t>intSubTribeBiotaId</t>
  </si>
  <si>
    <t>placeSplitter</t>
  </si>
  <si>
    <t>Collections</t>
  </si>
  <si>
    <t>vchrGenus</t>
  </si>
  <si>
    <t>ca_movements_x_entities</t>
  </si>
  <si>
    <t>object_representation_sources</t>
  </si>
  <si>
    <t>Theclinesthes|Everes|Telicota|Suniana|Sabera|Bindahara|Yoma|Tellervo|Sternopriscus|Protochauliodes|Pseudagrion|Xanthagrion|Lestoidea|Chorismagrion|Austrolestes|Austroargiolestes|Ictinogomphus|Austrogomphus|Hemigomphus|Telephlebia|Austroaeschna|Austrophleb</t>
  </si>
  <si>
    <t>storageLocationHierarchyBuilder</t>
  </si>
  <si>
    <t>Loans</t>
  </si>
  <si>
    <t>ca_movements_x_movements</t>
  </si>
  <si>
    <t>object_representation_types</t>
  </si>
  <si>
    <t>intGenusBiotaId</t>
  </si>
  <si>
    <t>code</t>
  </si>
  <si>
    <t>entoTaxon</t>
  </si>
  <si>
    <t>Alphanumeric code of the mapping</t>
  </si>
  <si>
    <t>Arbitrary, no special characters or spaces</t>
  </si>
  <si>
    <t>27033|27050|27277|27290|27272|26980|26827|26854|25830|25368|24146|24154|24223|24231|24245|24263|24306|24310|24336|24350|24362|24382|24443|24470|24482|24509|24553|24667|24726|24730|24756|24777|24795|24807|24821|24836|24843|24860|27123|26928|27348|27305|270</t>
  </si>
  <si>
    <t>storageLocationSplitter</t>
  </si>
  <si>
    <t>Movements</t>
  </si>
  <si>
    <t>ca_movements_x_object_lots</t>
  </si>
  <si>
    <t>object_sources</t>
  </si>
  <si>
    <t>vchrSubGenus</t>
  </si>
  <si>
    <t>tourMaker</t>
  </si>
  <si>
    <t>StorageLocations</t>
  </si>
  <si>
    <t>intSubGenusBiotaId</t>
  </si>
  <si>
    <t>ca_movements_x_object_representations</t>
  </si>
  <si>
    <t>object_statuses</t>
  </si>
  <si>
    <t>inputFormats</t>
  </si>
  <si>
    <t>vchrSection</t>
  </si>
  <si>
    <t>tourStopSplitter</t>
  </si>
  <si>
    <t>mysql</t>
  </si>
  <si>
    <t>ObjectRepresentations</t>
  </si>
  <si>
    <t>ca_movements_x_objects</t>
  </si>
  <si>
    <t>Sets types of source (input) data that can be handled by this import mapping. Values are format codes defined by the various DataReader plugins. You can specify multiple formats by specifying their format codes in a semicolon delimited list.</t>
  </si>
  <si>
    <t>object_types</t>
  </si>
  <si>
    <t>file type</t>
  </si>
  <si>
    <t>intSectionBiotaId</t>
  </si>
  <si>
    <t>ca_movements_x_occurrences</t>
  </si>
  <si>
    <t>occurrence_label_types</t>
  </si>
  <si>
    <t>vchrSubSection</t>
  </si>
  <si>
    <t>ca_movements_x_places</t>
  </si>
  <si>
    <t>occurrence_sources</t>
  </si>
  <si>
    <t>intSubSectionBiotaId</t>
  </si>
  <si>
    <t>Sets the table for the imported data</t>
  </si>
  <si>
    <t>ca_movements_x_storage_locations</t>
  </si>
  <si>
    <t>occurrence_types</t>
  </si>
  <si>
    <t>vchrSeries</t>
  </si>
  <si>
    <t>Corresponds to CollectiveAccess Basic Tables</t>
  </si>
  <si>
    <t>intSeriesBiotaId</t>
  </si>
  <si>
    <t>ca_movements_x_vocabulary_terms</t>
  </si>
  <si>
    <t>place_hierarchies</t>
  </si>
  <si>
    <t>type</t>
  </si>
  <si>
    <t>vchrSubSeries</t>
  </si>
  <si>
    <t>ca_object_lots_x_collections</t>
  </si>
  <si>
    <t>Type to set all imported records to. If import includes a mapping to type_id, that will be privileged and the type setting will be ignored.</t>
  </si>
  <si>
    <t>place_label_types</t>
  </si>
  <si>
    <t>CollectiveAccess list item idno</t>
  </si>
  <si>
    <t>intSubSeriesBiotaId</t>
  </si>
  <si>
    <t>ca_object_lots_x_entities</t>
  </si>
  <si>
    <t>place_sources</t>
  </si>
  <si>
    <t>vchrSpeciesGroup</t>
  </si>
  <si>
    <t>numInitialRowsToSkip</t>
  </si>
  <si>
    <t>The number of rows at the top of the data set to skip. Use this setting to skip over column headers in spreadsheets and similar data.</t>
  </si>
  <si>
    <t>Numeric value</t>
  </si>
  <si>
    <t>ca_object_lots_x_object_lots</t>
  </si>
  <si>
    <t>Unplaced|aciculata group|araneoides group|aspera group|aurata group|convexa group|dubia group|kurandensis group|metallica group|tenuis group|turneri group|victoriae group|scabra group|scaberrima group</t>
  </si>
  <si>
    <t>place_types</t>
  </si>
  <si>
    <t>intSpeciesGroupBiotaId</t>
  </si>
  <si>
    <t>ca_object_lots_x_object_representations</t>
  </si>
  <si>
    <t>set_item_is_primary</t>
  </si>
  <si>
    <t>existingRecordPolicy</t>
  </si>
  <si>
    <t>30688|30689|30690|30691|30692|30693|30698|30699|30700|30701|30702|30703|30705|30706</t>
  </si>
  <si>
    <t>Determines how existing records are checked for and handled for the mapping</t>
  </si>
  <si>
    <t>vchrSpecies</t>
  </si>
  <si>
    <t>ca_object_lots_x_occurrences</t>
  </si>
  <si>
    <t>set_presentation_types</t>
  </si>
  <si>
    <t>miskini|lacturnus|mesoptis|lascivia|dobboe|phocides|sabina|zoilus|tarsalis|biconicus|jedda|erythroneurum|conjuncta|risi|leda|christine|chrysoides|dobsoni|cornutus|gouldii|tillyardi|subapicalis|multipunctata|anacantha|costalis|marmorata|cobra|austrosimplex</t>
  </si>
  <si>
    <t>ca_object_lots_x_places</t>
  </si>
  <si>
    <t>set_types</t>
  </si>
  <si>
    <t>errorPolicy</t>
  </si>
  <si>
    <t>intSpeciesBiotaId</t>
  </si>
  <si>
    <t>Determines how errors are handled for the import. "Stop" will halt the entire import on any error.</t>
  </si>
  <si>
    <t>27036|27051|27280|27293|27275|26981|26828|26855|25839|25370|24148|24155|24224|24232|24252|24268|24275|24308|24314|24337|24353|24366|24370|24373|24383|24452|24460|24478|24501|24511|24554|24678|24682|24687|24719|24728|24729|24750|24760|24781|24796|24814|248</t>
  </si>
  <si>
    <t>ca_object_lots_x_storage_locations</t>
  </si>
  <si>
    <t>storage_location_label_types</t>
  </si>
  <si>
    <t>vchrSubSpecies</t>
  </si>
  <si>
    <t>archiveMapping</t>
  </si>
  <si>
    <t>ca_object_lots_x_vocabulary_terms</t>
  </si>
  <si>
    <t>eucalypti|australis|mesoptis|neocles|autoleon|yurgama|parva|zoilus|oscillator|incertus|speciosa|teutonia|biocellata|hurama|lyelli|tasmanicus|moanus|sylvester|taletum|inornata|leosthenes|amydon|mastusia|aurora|perdita|ohara|usipetes|wongoonoo|affinis|trans</t>
  </si>
  <si>
    <t>storage_location_sources</t>
  </si>
  <si>
    <t>Set to yes to save the mapping spreadsheet; no to delete it from the server after import</t>
  </si>
  <si>
    <t>intSubSpeciesBiotaId</t>
  </si>
  <si>
    <t>ca_object_representations_x_collections</t>
  </si>
  <si>
    <t>storage_location_types</t>
  </si>
  <si>
    <t>27037|27052|27281|27294|27276|26982|26829|26857|25841|25372|24381|27125|26932|27354|27307|27059|26077|26845|26922|27319|27165|26999|27352|24162|27114|27285|26849|24427|26794|30495|27530|27152|26921|24295|27106|27044|26802|27080|27302|26909|26836|25840|268</t>
  </si>
  <si>
    <t>archiveDataSets</t>
  </si>
  <si>
    <t>vchrVariety</t>
  </si>
  <si>
    <t>ca_object_representations_x_entities</t>
  </si>
  <si>
    <t>tour_sources</t>
  </si>
  <si>
    <t>Set to yes to save the data spreadsheet or no to delete it from the server after import</t>
  </si>
  <si>
    <t>intVarietyBiotaId</t>
  </si>
  <si>
    <t>ca_object_representations_x_object_representations</t>
  </si>
  <si>
    <t>tour_stop_types</t>
  </si>
  <si>
    <t>vchrSubVariety</t>
  </si>
  <si>
    <t>ca_object_representations_x_occurrences</t>
  </si>
  <si>
    <t>tour_types</t>
  </si>
  <si>
    <t>intSubVarietyBiotaId</t>
  </si>
  <si>
    <t>vchrForm</t>
  </si>
  <si>
    <t>ca_object_representations_x_places</t>
  </si>
  <si>
    <t>workflow_statuses</t>
  </si>
  <si>
    <t>intFormBiotaId</t>
  </si>
  <si>
    <t>ca_object_representations_x_storage_locations</t>
  </si>
  <si>
    <t>vchrSubForm</t>
  </si>
  <si>
    <t>intSubFormBiotaId</t>
  </si>
  <si>
    <t>ca_object_representations_x_vocabulary_terms</t>
  </si>
  <si>
    <t>tblAssociate</t>
  </si>
  <si>
    <t>intAssociateID</t>
  </si>
  <si>
    <t>ca_list_items.idno</t>
  </si>
  <si>
    <t>1|3|4|5|7|8|9|10|11|12|13|14|15|16|17|18|19|20|21|22|23|24|25|26|27|28|29|30|31|32|33|34|35|36|37|38|39|40|41|42|43|44|46|47|48|49|50|51|52|53|54|55|56|57|58|59|60|61|62|63|64|65|66|67|68|69|70|71|72|73|74|75|76|77|78|79|80|81|82|83|84|85|86|87|88|89|90|9</t>
  </si>
  <si>
    <t>ca_objects_x_collections</t>
  </si>
  <si>
    <t>intFromIntraCatID</t>
  </si>
  <si>
    <t>ca_objects_x_entities</t>
  </si>
  <si>
    <t>{"prefix":"ento-", "skipIfBlank":1,"skipIfValue":"0"}</t>
  </si>
  <si>
    <t>ca_objects_x_object_representations</t>
  </si>
  <si>
    <t>120082|120439|126085|126099|126248|126403|126404|126423|126412|126420|126421|126425|126426|126427|126432|126434|126435|126436|126437|126438|126439|126440|126441|126442|126443|126444|126445|126446|126447|126450|126449|126448|126451|126452|126453|126454|126</t>
  </si>
  <si>
    <t>intFromCatID</t>
  </si>
  <si>
    <t>ca_objects_x_objects</t>
  </si>
  <si>
    <t>1|2</t>
  </si>
  <si>
    <t>intToIntraCatID</t>
  </si>
  <si>
    <t>ca_objects_x_occurrences</t>
  </si>
  <si>
    <t>27004|166542|166543|166545|166855|166868|166871|43239|43631|46491|46492|41130|47326</t>
  </si>
  <si>
    <t>ca_objects_x_places</t>
  </si>
  <si>
    <t>intToCatID</t>
  </si>
  <si>
    <t>2|1</t>
  </si>
  <si>
    <t>ca_objects_x_storage_locations</t>
  </si>
  <si>
    <t>txtAssocDescription</t>
  </si>
  <si>
    <t>ca_objects_x_vocabulary_terms</t>
  </si>
  <si>
    <t>Eurymelidae|in tied, folder leaves of iGlochidion ferdinandi|Ex. Glochidion ferdinandi|french bean|karesmen (weed)|tomato|sow thistle|chrysanthemum|broccoli|broccoli
em. 10-18 Mar. 1998|bean|cucumber|long bean|parasitoid of Chromatomyia horticola on snow</t>
  </si>
  <si>
    <t>ca_occurrences_x_collections</t>
  </si>
  <si>
    <t>vchrRelationFromTo</t>
  </si>
  <si>
    <t>attendant|inquiline|ectoparasite|parasite|fruit-feeder</t>
  </si>
  <si>
    <t>vchrFullName</t>
  </si>
  <si>
    <t>ca_occurrences_x_occurrences</t>
  </si>
  <si>
    <t>vchrRelationToFrom</t>
  </si>
  <si>
    <t>food source|host</t>
  </si>
  <si>
    <t>ca_occurrences_x_storage_locations</t>
  </si>
  <si>
    <t>ca_list_items.preferred_labels.name_singular</t>
  </si>
  <si>
    <t>preferred_labels</t>
  </si>
  <si>
    <t>intPoliticalRegionID</t>
  </si>
  <si>
    <t>{"skipGroupIfEmpty":1}</t>
  </si>
  <si>
    <t>ca_occurrences_x_vocabulary_terms</t>
  </si>
  <si>
    <t>vchrSource</t>
  </si>
  <si>
    <t>label</t>
  </si>
  <si>
    <t>ca_places_x_collections</t>
  </si>
  <si>
    <t>ca_places_x_occurrences</t>
  </si>
  <si>
    <t>ca_places_x_places</t>
  </si>
  <si>
    <t>bitUncertain</t>
  </si>
  <si>
    <t>tinyint</t>
  </si>
  <si>
    <t>ca_list_items.preferred_labels.name_plural</t>
  </si>
  <si>
    <t>ca_places_x_storage_locations</t>
  </si>
  <si>
    <t>txtNotes</t>
  </si>
  <si>
    <t>mating pair on roof white car|{butterfly larvae in vial.\f1 }</t>
  </si>
  <si>
    <t>ca_places_x_vocabulary_terms</t>
  </si>
  <si>
    <t>ca_representation_annotations_x_entities</t>
  </si>
  <si>
    <t>DF3C06FA-EAEF-11D6-9F4C-00E029193FE1|DF3C06FC-EAEF-11D6-9F4C-00E029193FE1|DF3C06FD-EAEF-11D6-9F4C-00E029193FE1|DF3C06FE-EAEF-11D6-9F4C-00E029193FE1|DF3C0700-EAEF-11D6-9F4C-00E029193FE1|DF3C0701-EAEF-11D6-9F4C-00E029193FE1|DF3C0702-EAEF-11D6-9F4C-00E029193</t>
  </si>
  <si>
    <t>ca_representation_annotations_x_objects</t>
  </si>
  <si>
    <t>intBasedOnID</t>
  </si>
  <si>
    <t>taxonomy</t>
  </si>
  <si>
    <t>ca_list_items.list_id</t>
  </si>
  <si>
    <t>tblAuditDelete</t>
  </si>
  <si>
    <t>ca_representation_annotations_x_occurrences</t>
  </si>
  <si>
    <t>intAuditDeleteID</t>
  </si>
  <si>
    <t>1|2|3|4|5|6|7|8|9|10|11|12|13|14|15|16|17|18|19|20|21|22|23|24|25|26|27|28|29|30|31|32|33|34|35|36|37|38|39|40|41|42|43|44|45|46|47|48|49|50|51|52|53|54|55|56|57|58|59|60|61|62|63|64|65|66|67|68|69|70|71|72|73|74|75|76|77|78|79|80|81|82|83|84|85|86|87|88|</t>
  </si>
  <si>
    <t>ca_representation_annotations_x_places</t>
  </si>
  <si>
    <t>vchrSourceTable</t>
  </si>
  <si>
    <t>ANIC</t>
  </si>
  <si>
    <t>ca_list_items.source_id</t>
  </si>
  <si>
    <t>ca_representation_annotations_x_vocabulary_terms</t>
  </si>
  <si>
    <t>tblSite</t>
  </si>
  <si>
    <t>vchrDeleteWho</t>
  </si>
  <si>
    <t>ca_storage_locations_x_storage_locations</t>
  </si>
  <si>
    <t>mei029|bar568|sha238|sa|smi988|man258|wei046</t>
  </si>
  <si>
    <t>ca_storage_locations_x_vocabulary_terms</t>
  </si>
  <si>
    <t>dtDeleteDatetime</t>
  </si>
  <si>
    <t>datetime</t>
  </si>
  <si>
    <t>2006-10-17 14:34:46|2006-10-19 14:24:13|2006-10-19 14:53:13|2006-10-20 10:47:41|2006-10-20 12:11:59|2006-10-23 14:50:34|2006-10-23 16:53:24|2006-10-24 15:53:32|2006-10-24 15:57:13|2006-10-24 16:27:37|2006-10-25 17:02:19|2006-10-26 11:50:37|2006-10-27 10:5</t>
  </si>
  <si>
    <t>ca_list_items.legacyId</t>
  </si>
  <si>
    <t>ca_tour_stops_x_collections</t>
  </si>
  <si>
    <t>{"prefix":"ento-taxon-", "skipIfEmpty":1,"skipIfValue":"0"}</t>
  </si>
  <si>
    <t>intSourceID</t>
  </si>
  <si>
    <t>ca_tour_stops_x_entities</t>
  </si>
  <si>
    <t>38641|39086|39093|63940|39080|39034|39025|38936|38937|38947|38984|39012|39077|39474|64048|52531|38797|38807|38811|63644|45391|64061|38596|39677|39678|39693|39696|39598|39673|39703|39701|39676|39649|64093|55482|64120|44478|38510|38511|64146|39418|39321|398</t>
  </si>
  <si>
    <t>vchrWhoLastUpdated</t>
  </si>
  <si>
    <t>ca_tour_stops_x_objects</t>
  </si>
  <si>
    <t>dbo|mei029|bar568|sa|barbara|wei046|ran050|glo041|lem028|sha238|smi988|hob048|fis125|nel072|Alex|Het019|man258|su003|cra241|man237</t>
  </si>
  <si>
    <t>intParentID</t>
  </si>
  <si>
    <t>{"prefix":"ento-pt-", "skipIfEmpty":1,"skipIfValue":"0"}</t>
  </si>
  <si>
    <t>dtDateLastUpdated</t>
  </si>
  <si>
    <t>ca_tour_stops_x_occurrences</t>
  </si>
  <si>
    <t>2006-09-11 11:50:03|2006-10-19 14:23:52|2006-10-19 14:52:55|2006-10-09 16:23:47|2006-09-11 11:50:05|2006-10-23 14:50:08|2006-09-11 11:50:04|2006-10-23 13:59:36|2006-09-11 11:50:07|2006-11-01 14:01:55|2006-09-11 11:50:54|2006-11-06 14:58:52|2006-09-11 11:5</t>
  </si>
  <si>
    <t>vchrDescription</t>
  </si>
  <si>
    <t>text</t>
  </si>
  <si>
    <t>ca_tour_stops_x_places</t>
  </si>
  <si>
    <t>Desert Pound, nr. Keith;|12km E Warramboo;|10km NE Chilpuddie;|3.5km W of Cape Tribulation (Site 7)|Lock, Eyre Peninsula;|2km SW Tandaie Dam;|Mundoora Cons. Pk;|nr. Weebubbie Cave, nr. Eucla;|13mi. SE Karonie;|23mi. W Eucla;|33mi. SE Karonie;|2mi. W Payne</t>
  </si>
  <si>
    <t>ca_list_items.parent_id</t>
  </si>
  <si>
    <t>{"skipIfEmpty": 1, "skipIfValue":["0"]}</t>
  </si>
  <si>
    <t>tblAutoNumber</t>
  </si>
  <si>
    <t>ca_tour_stops_x_tour_stops</t>
  </si>
  <si>
    <t>intAutoNumberCatID</t>
  </si>
  <si>
    <t>1|3|4|5|6|7</t>
  </si>
  <si>
    <t>{
  "parents": [
    {
      "idno": "ento-^intParentID",
      "name": "^parentFullName",
      "ignoreParent": true,
      "matchOn": ["idno"],
      "type": "entoTaxon",
      "attributes": {
        "source_id": "ANIC",
        "is_enabled": true
      }
    }
  ],
  "list": "taxonomy"
}</t>
  </si>
  <si>
    <t>ca_tour_stops_x_vocabulary_terms</t>
  </si>
  <si>
    <t>vchrCategory</t>
  </si>
  <si>
    <t>LoanNumber|MaterialCollectorNo|LoanCorrespondence</t>
  </si>
  <si>
    <t>vchrName</t>
  </si>
  <si>
    <t>ANIC Loan No.|Bottle number|Email Correspondence|External Loan No.|Donations OUT|Tissue Grant</t>
  </si>
  <si>
    <t>vchrPrefix</t>
  </si>
  <si>
    <t>ca_list_items.is_enabled</t>
  </si>
  <si>
    <t>ANIC-|EC-|EXT-|ExDon-|TG-</t>
  </si>
  <si>
    <t>vchrPostfix</t>
  </si>
  <si>
    <t>intNumLeadingZeros</t>
  </si>
  <si>
    <t>5|20|4</t>
  </si>
  <si>
    <t>-</t>
  </si>
  <si>
    <t>ca_list_items.parent2TaxonID</t>
  </si>
  <si>
    <t>intLastNumber</t>
  </si>
  <si>
    <t>808|32|180|1|61|50</t>
  </si>
  <si>
    <t>bitLocked</t>
  </si>
  <si>
    <t>Not defined in Biolink</t>
  </si>
  <si>
    <t>bitEnsureUnique</t>
  </si>
  <si>
    <t>1|0</t>
  </si>
  <si>
    <t>tblBiota</t>
  </si>
  <si>
    <t>30295|46998|46999|46561|24118|24122|44161|44162|44163|24119|24123|50054|24127|44164|44165|44166|44167|44168|50052|29818|29820|50103|24132|24178|24191|24133|24135|24137|24142|24144|24146|24152|24154|24156|24160|24166|24168|24176|24134|24136|24138|24139|241</t>
  </si>
  <si>
    <t>ca_list_items.legacyId-p2t</t>
  </si>
  <si>
    <t>0|24116|24117|24118|24122|24126|24127|24130|24131|24132|24133|24135|24137|24142|24144|24146|24152|24154|24156|24160|24161|24166|24168|24176|24178|24179|24191|24192|24193|24197|24201|24203|24207|24209|24212|24214|24215|24216|24221|24222|24223|24226|24227|2</t>
  </si>
  <si>
    <t>vchrEpithet</t>
  </si>
  <si>
    <t>Animalia|Plantae|Fungi|Collembola|Brachystomellidae|Hypogastruridae|Neanuridae|Odontellidae|Onychiuridae|Brachystomella|Hypogastura|Xenylla|Entomobryidae|Isotomidae|Paronellidae|Cyphoderidae|Oncopoduridae|Tomoceridae|Cryptopygus|Zygoptera|Anisoptera|Aniso</t>
  </si>
  <si>
    <t>vchrYearOfPub</t>
  </si>
  <si>
    <t>ca_list_items.scientificNameID</t>
  </si>
  <si>
    <t>0|1903|1891|1890|1913|1876|1840|1877|1906|1982|1915|1969|1901|1869|1842|1991|1997|2000|1926|1865|1839|1954|1868|1860|1933|1984|1908|1917|1955|2001|1815|1958|1999|1967|1996|1920|1914|1977|1985|1948|1922|1862|1979|1925|1871|1998|1986|1899|1853|1912|1907|195</t>
  </si>
  <si>
    <t>vchrAuthor</t>
  </si>
  <si>
    <t>Agren|Selys|Kirby|Tillyard|Charpentier|Lieftinck|Campion|Watson|Martin|Brauer|Rambur|Watson &amp; Theischinger|Theischinger|Theischinger &amp; Watson|Burmeister|Fraser|Hagen|Sjostedt|Leach|Kennedy|Morton|Watson &amp; Moulds|Theischinger &amp; O'Farrell|Forster|Carle|Cowl</t>
  </si>
  <si>
    <t>vchrNameQualifier</t>
  </si>
  <si>
    <t>ca_list_items.scientificName</t>
  </si>
  <si>
    <t>{"skipIfEmpty":1}</t>
  </si>
  <si>
    <t>chrElemType</t>
  </si>
  <si>
    <t>KING|O|F|G|SBO|SP|SSP|SF|SG|SPF||SBT|T|C|INO|P|SBC|D|SGP</t>
  </si>
  <si>
    <t>vchrRank</t>
  </si>
  <si>
    <t>Sub-Order|Super-family|Order</t>
  </si>
  <si>
    <t>ca_list_items.simpleName</t>
  </si>
  <si>
    <t>intOrder</t>
  </si>
  <si>
    <t>0|1|5|3|2|4|21|31|44|34|26|13|33|38|57|39|52|30|18|53|10|11|28|27|12|25|8|19|41|7|29|32|23|48|55|47|36|35|43|20|22|37|56|17|40|60|46|15|58|49|45|50|51|54|14|16|42|6|9|24</t>
  </si>
  <si>
    <t>ca_list_items.scientificNameAuthorship</t>
  </si>
  <si>
    <t>vchrParentage</t>
  </si>
  <si>
    <t>\30295|\46998|\46999|\30295\29622\24116\46561|\30295\29622\24116\46561\44158\24117\24118|\30295\29622\24116\46561\44158\24117\24122|\30295\29622\24116\46561\44158\24117\44161|\30295\29622\24116\46561\44158\24117\44162|\30295\29622\24116\46561\44158\24117\</t>
  </si>
  <si>
    <t>bitChangedComb</t>
  </si>
  <si>
    <t>0|1</t>
  </si>
  <si>
    <t>ca_list_items.namePublishedInYear</t>
  </si>
  <si>
    <t>bitShadowed</t>
  </si>
  <si>
    <t>bitUnplaced</t>
  </si>
  <si>
    <t>ca_list_items.taxonRank</t>
  </si>
  <si>
    <t>bitUnverified</t>
  </si>
  <si>
    <t>{
  "list": "taxonRank",
  "parents": [
    {
      "type": "entoTaxonRank",
      "ignoreParent": 1,
      "name": "^vchrLongName",
      "idno": "ento-^chrElemType",
      "matchOn": [
        "idno"
      ],
      "attributes": {
        "is_enabled": true,
        "nomenclaturalCode": "ICZN"
      }
    }
  ]
}</t>
  </si>
  <si>
    <t>bitAvailableName</t>
  </si>
  <si>
    <t xml:space="preserve">vchrRank is infrequently populated. chrElemType has codes for the taxon rank which are joined </t>
  </si>
  <si>
    <t>bitLiteratureName</t>
  </si>
  <si>
    <t>ca_list_items.taxonRankCode</t>
  </si>
  <si>
    <t>Built from rank table. deprecated field</t>
  </si>
  <si>
    <t>Animalia|Plantae|Fungi|Collembola|Brachystomellidae|Hypogastruridae|Neanuridae|Odontellidae|Onychiuridae|Brachystomella Agren, 1903|Hypogastura|Xenylla|Entomobryidae|Isotomidae|Paronellidae|Cyphoderidae|Oncopoduridae|Tomoceridae|Cryptopygus|Zygoptera|Anis</t>
  </si>
  <si>
    <t>chrKingdomCode</t>
  </si>
  <si>
    <t>vchrCommonName</t>
  </si>
  <si>
    <t>ca_list_items.vernacularName</t>
  </si>
  <si>
    <t>A|P|</t>
  </si>
  <si>
    <t>{"skipIfEmpty":1, "delimiter":"|"}</t>
  </si>
  <si>
    <t>dtDateCreated</t>
  </si>
  <si>
    <t>2008-08-15 13:35:26|2008-08-15 13:36:57|2007-11-20 10:16:27|2005-08-17 16:59:59|2005-08-17 17:00:00|2013-09-17 10:40:30|2005-08-17 17:00:01|2013-09-17 10:37:39|1999-09-22 16:28:06|1999-09-22 16:28:07|2013-12-16 15:49:06|2003-07-08 09:43:51|2006-05-15 09:5</t>
  </si>
  <si>
    <t>vchrWhoCreated</t>
  </si>
  <si>
    <t>ca_list_items.cultivarRegistrationType*</t>
  </si>
  <si>
    <t>bar568|pul028|fis125|sha238|man258|hoo091|sa|mei029|jen23b|su003|spi056|rec015|par438|lem028|man237|wei046|obe008|boy097|cal091|Sli009|lea112|jin00d|edw085|ran050|fit114|squ021|Playpus Export Program|wendyl|alisa|erica|par311|edw176|rod090|rei145|wra012|k</t>
  </si>
  <si>
    <t>2012-08-02 12:10:20|2008-08-15 13:36:57|2007-11-20 10:16:27|2005-08-17 17:00:00|2005-08-17 16:59:59|2005-09-21 15:30:31|2013-09-17 10:40:30|2005-08-17 17:00:01|2013-09-17 10:37:39|2005-05-30 18:11:56|2005-05-30 18:11:49|2013-12-16 15:49:06|2015-08-19 15:5</t>
  </si>
  <si>
    <t>sa|bar568|pul028|fis125|man258|mei029|NEXUS\fit999|hoo091|spi056|jen23b|has059|sha238|su003|par438|man237|wei046|obe008|lem028|boy097|cal091|Sli009|edw085|ran050|fit114|Baird|edw176|squ021|wendyl|par311|rod090|sli010|barbara|erica|NEXUS\sha238|alisa|khi00</t>
  </si>
  <si>
    <t>txtDistQual</t>
  </si>
  <si>
    <t xml:space="preserve">{{\rtf1\ansi\deff0\deftab720{\fonttbl{\f0\fswiss MS Sans Serif;}{\f1\froman\fcharset2 Symbol;}{\f2\fswiss Arial;}{\f3\fswiss Tahoma;}{\f4\fswiss Arial;}}
{\colortbl\red0\green0\blue0;}
\deflang3081\pard\plain\f3\fs24 
\par 
\par \plain\f4\fs24 
\par </t>
  </si>
  <si>
    <t>A9778394-2177-11D4-9F42-00E029193FE1|113150AB-B2A8-4140-A803-B1597882C0F0|22F61BBD-C11F-4253-9571-6725C92A2BB1|95E96353-8D03-4CA4-92CA-862CC19E8B23|61EB027A-1B1C-11D4-9F40-00E029193FE1|61EB027B-1B1C-11D4-9F40-00E029193FE1|D054DB85-D63D-4FBA-9E6E-77FACAA96</t>
  </si>
  <si>
    <t>ca_list_items.cultivarGroupName</t>
  </si>
  <si>
    <t>intImportedWithProjectID</t>
  </si>
  <si>
    <t>vchrAvailableNameStatus</t>
  </si>
  <si>
    <t>0|valid|junior homonym|unnecessary replacment name|junior synonym|new replacement name|unavailable infrasubspecific name|replacement name|preoccupied|invalid emendation|homonym|manuscript name</t>
  </si>
  <si>
    <t>vchrParentKingdom</t>
  </si>
  <si>
    <t>Animalia|Plantae|Fungi</t>
  </si>
  <si>
    <t>vchrParentPhylum</t>
  </si>
  <si>
    <t>Arthropoda|Nematoda|Chordata</t>
  </si>
  <si>
    <t>vchrParentClass</t>
  </si>
  <si>
    <t>Collembola|Insecta|Diplopoda|Arachnida|Protura|Diplura|Amphibia|Reptilia|Mammalia|Aves|Magnoliopsida</t>
  </si>
  <si>
    <t>vchrParentOrder</t>
  </si>
  <si>
    <t>ca_list_items.cultivarName</t>
  </si>
  <si>
    <t>Collembola|Odonata|Plecoptera|Blattodea|Orthoptera|Phasmatodea|Hemiptera|Megaloptera|Neuroptera|Coleoptera|Diptera|Lepidoptera|Hymenoptera|Enoplida|Aphelenchida|Monhysterida|Araeolaimida|Tripylida|Mononchida|Dorylaimida|Triplonchida|Rhabditida|Diplogaster</t>
  </si>
  <si>
    <t>vchrParentFamily</t>
  </si>
  <si>
    <t>Brachystomellidae|Hypogastruridae|Neanuridae|Odontellidae|Onychiuridae|Entomobryidae|Isotomidae|Paronellidae|Cyphoderidae|Oncopoduridae|Tomoceridae|Coenagrionidae|Protoneuridae|Isostictidae|Aeshnidae|Austropetaliidae|Petaluridae|Lestoideidae|Synlestidae|L</t>
  </si>
  <si>
    <t>vchrParentGenus</t>
  </si>
  <si>
    <t>Brachystomella|Hypogastura|Xenylla|Cryptopygus|Aciagrion|Archibasis|Austroagrion|Caliagrion|Ceriagrion|Pseudagrion|Teinobasis|Xanthagrion|Austrocnemis|Ischnura|Argiocnemis|Agriocnemis|Coenagrion|Nososticta|Neosticta|Oristicta|Austrosticta|Lithosticta|Rhad</t>
  </si>
  <si>
    <t>vchrParentSpecies</t>
  </si>
  <si>
    <t>ca_list_items.tradeDesignation</t>
  </si>
  <si>
    <t>fragilis|mimetes|watsoni|exclamationis|pindrina|cyane|billinghursti|aeruginosum|microcephalum|jedda|ignifer|cingillum|aureofrons|lucifer|ingrid|rufithorax|erythroneurum|splendida|obscura|maccullochi|aurora|pruinescens|heterosticta|rubescens|rubricauda|kun</t>
  </si>
  <si>
    <t>vchrParentSubspecies</t>
  </si>
  <si>
    <t>aurora|canescens|nigrescens|tillyardi|weyersii|nigrolabiatus|lestoides|semitincta|unicornis|cooloola|speciosa|venosa|brachyptera|tropica|wongoonoo|triloba|regalis|illiesi|communis|paradoxus|tooloomensis|incertus|biconicus|ramulopicta|lyratus|tarsalis|osci</t>
  </si>
  <si>
    <t>ca_list_items.hybridFlag*</t>
  </si>
  <si>
    <t>tblBiotaDefKingdom</t>
  </si>
  <si>
    <t>A|P</t>
  </si>
  <si>
    <t>vchrKingdomName</t>
  </si>
  <si>
    <t>ANIMALIA|PLANTAE</t>
  </si>
  <si>
    <t>350D4CA4-9893-11D3-A857-02608C403485|350D4CA5-9893-11D3-A857-02608C403485</t>
  </si>
  <si>
    <t>taxonomicStatus</t>
  </si>
  <si>
    <t>tblBiotaDefRank</t>
  </si>
  <si>
    <t>ca_list_items.taxonomicStatus</t>
  </si>
  <si>
    <t>chrCode</t>
  </si>
  <si>
    <t>SBD|HO|KING|F|SF|ST|SGP|T|SP|SBT|SSP|G|SG|SKING|P|SBP|SPC|C|SBC|INC|CHRT|SPO|O|SBO|INO|SPF|SCT|SSCT|SRS|SSRS|V|SV|FM|SFM|D|</t>
  </si>
  <si>
    <t>{
  "list": "taxonomic_status_types",
  "parents": [{
    "type": "concept",
    "idno": "^taxonomicStatus",
    "name": "^taxonomicStatus",
    "ignoreParent": true,
    "matchOn": ["label"],
    "attributes": {
      "is_enabled": 1
    }
  }]
}</t>
  </si>
  <si>
    <t>vchrLongName</t>
  </si>
  <si>
    <t>Subdivision|Higher Order|Kingdom|Family|Subfamily|Supertribe|Species Group|Tribe|Species|Subtribe|Subspecies|Genus|Subgenus|Subkingdom|Phylum|Subphylum|Superclass|Class|Subclass|Infraclass|Cohort|Superorder|Order|Suborder|Infraorder|Superfamily|Section|Su</t>
  </si>
  <si>
    <t>vchrTextBeforeInFullName</t>
  </si>
  <si>
    <t>ca_list_items.nomenclaturalStatus</t>
  </si>
  <si>
    <t>(|var.|sub.var.|frm.|sub.frm.</t>
  </si>
  <si>
    <t>{
  "list": "nomenclaturalStatus",
  "parents": [{
    "type": "concept",
    "idno": "^vchrAvailableNameStatus",
    "name": "^vchrAvailableNameStatus",
    "ignoreParent": true,
    "matchOn": ["idno"],
    "attributes": {
      "is_enabled": 1
    }
  }]
}</t>
  </si>
  <si>
    <t>vchrTextAfterInFullName</t>
  </si>
  <si>
    <t>)</t>
  </si>
  <si>
    <t>bitJoinToParentInFullName</t>
  </si>
  <si>
    <t>ca_list_items.changedCombination</t>
  </si>
  <si>
    <t>vchrChecklistDisplayAs</t>
  </si>
  <si>
    <t>0
1</t>
  </si>
  <si>
    <t>no
yes</t>
  </si>
  <si>
    <t>#|(#)</t>
  </si>
  <si>
    <t>bitAvailableNameAllowed</t>
  </si>
  <si>
    <t>ORIG_PUB</t>
  </si>
  <si>
    <t>ca_list_items.taxonRemarks</t>
  </si>
  <si>
    <t>{"skipIfEmpty":1, "prefix":"Original Publication: "}</t>
  </si>
  <si>
    <t>bitUnplacedAllowed</t>
  </si>
  <si>
    <t>CMS-1160</t>
  </si>
  <si>
    <t>bitChgCombAllowed</t>
  </si>
  <si>
    <t>ca_list_items.tagName</t>
  </si>
  <si>
    <t>bitLituratueNameAllowed</t>
  </si>
  <si>
    <t>chrCategory</t>
  </si>
  <si>
    <t>char</t>
  </si>
  <si>
    <t>H|F|G|S</t>
  </si>
  <si>
    <t>ca_list_items.access</t>
  </si>
  <si>
    <t>4|1|15|16|17|27|19|28|20|29|21|22|2|3|5|6|7|8|9|10|11|12|13|14|23|24|25|26|30|31|32|33|0</t>
  </si>
  <si>
    <t>1
0</t>
  </si>
  <si>
    <t>CMS-1160 - see comment about order of transformation</t>
  </si>
  <si>
    <t>ca_list_items.accessReason*</t>
  </si>
  <si>
    <t>350D4CB5-9893-11D3-A857-02608C403485|350D4CA7-9893-11D3-A857-02608C403485|350D4CA8-9893-11D3-A857-02608C403485|350D4CA9-9893-11D3-A857-02608C403485|350D4CAA-9893-11D3-A857-02608C403485|350D4CAB-9893-11D3-A857-02608C403485|350D4CAC-9893-11D3-A857-02608C403</t>
  </si>
  <si>
    <t>tblBiotaDefRules</t>
  </si>
  <si>
    <t>ca_list_items.createdBy</t>
  </si>
  <si>
    <t>chrRankCode</t>
  </si>
  <si>
    <t>C|CHRT|F|G|HO|INC|INO|KING|O|P|SBC|SBO|SBP|SBT|SF|SG|SGP|SKING|SP|SPC|SPF|SPO|SSP|ST|T|FM|D|SBD|SCT|SFM|SRS|SSCT|SSRS|SV|V</t>
  </si>
  <si>
    <t>vchrValidChildList</t>
  </si>
  <si>
    <t>SBC','CHRT','SPO','O'|'SPO','O'|'SF','G'|'SG','SGP','SP'|'F'|'CHRT','SPO','O'|'F','SPF'|'SKING','P'|'F','SBO','SPF'|'SBP','SPC','C'|'INC','CHRT','SPO','O'|'F','INO','SPF'|'SPC','C'|'G'|'ST','T','G'|'SGP','SP'|'SP'|'P'|'SSP'|'C'|'O'|'T','G'|'SBT','G'|'SFM</t>
  </si>
  <si>
    <t>vchrValidEndingList</t>
  </si>
  <si>
    <t>idae|ina|inea|ini</t>
  </si>
  <si>
    <t>ca_list_items.createDate</t>
  </si>
  <si>
    <t>350D4CC8-9893-11D3-A857-02608C403485|350D4CC9-9893-11D3-A857-02608C403485|350D4CCA-9893-11D3-A857-02608C403485|350D4CCB-9893-11D3-A857-02608C403485|350D4CCC-9893-11D3-A857-02608C403485|350D4CCD-9893-11D3-A857-02608C403485|350D4CCE-9893-11D3-A857-02608C403</t>
  </si>
  <si>
    <t>tblBiotaDistribution</t>
  </si>
  <si>
    <t>intBiotaDistID</t>
  </si>
  <si>
    <t>ca_list_items.updatedBy</t>
  </si>
  <si>
    <t>27337|27338|27339|27340|27341|6|7|8|9|10|11|12|13|14|4384|4385|4386|4387|4388|4389|4390|4391|4392|4393|4394|4395|4396|4397|4398|4399|4400|4401|4402|4403|4404|4405|4406|4407|4408|4409|20534|20647|21098|21879|22366|22698|24586|27007|22850|23080|23132|23170|</t>
  </si>
  <si>
    <t>ca_list_items.updateDate</t>
  </si>
  <si>
    <t>37848|35540|35602|36327|35300|39798|29659|41397|46654|37443|41340|38728|28437|39547|47274|39469|36003|37164|36121|37345|37153|35900|35973|38662|38939|35977|37066|37460|37478|37484|37501|37527|37549|37563|37578|37586|37593|45874|46231|38504|37958|35989|385</t>
  </si>
  <si>
    <t>txtNote</t>
  </si>
  <si>
    <t>See CMS-1160 - excluding as per request</t>
  </si>
  <si>
    <t>intDistributionRegionID</t>
  </si>
  <si>
    <t>1368|1362|1363|4|1160|5|1333|9|763|8|752|15|670|24|25|26|27|28|29|30|31|32|33|34|35|643|292|342|295|296|849|299|300|301|302|303|304|306|309|775|1359|1379|1372|771|1392|668|1048|1055|1364|1360|1370|1371|1325|660|1114|39|17|68|1058|1027|44|21|649|472|650|72</t>
  </si>
  <si>
    <t>bitIntroduced</t>
  </si>
  <si>
    <t>Species Group</t>
  </si>
  <si>
    <t>ca_list_items.speciesGroup</t>
  </si>
  <si>
    <t>Awaiting response CMS-1160</t>
  </si>
  <si>
    <t>txtQual</t>
  </si>
  <si>
    <t>Tierras bajas de Colombia|"Occidente Colombiano"|"Noroccidente Colombiano"</t>
  </si>
  <si>
    <t>vchrRefCode</t>
  </si>
  <si>
    <t>50C23454-2659-4417-BE8A-81ECD458E300|874FEA57-8B8F-4EF3-BB8B-72B762F68FC3|35AD5890-4FF7-4E6B-91E6-45D0868F77D2|B0657780-B678-4F7F-BA31-8117F16A6669|30E81C4F-D4B0-441F-A200-D4E17FA062C4|88740B47-1BD5-11D4-9F40-00E029193FE1|88740B48-1BD5-11D4-9F40-00E029193</t>
  </si>
  <si>
    <t>bitThroughoutRegion</t>
  </si>
  <si>
    <t>RefAuthor</t>
  </si>
  <si>
    <t>tblCharacter</t>
  </si>
  <si>
    <t>intCharacterID</t>
  </si>
  <si>
    <t>vchrTitle</t>
  </si>
  <si>
    <t>51|52|53|54|55|56|57|58|59|60|61|62|63|64|65|66|67|68|69|70|71|72|73|74|75|76|77|78|79|80|81|82|83|84|85|86|87|88|89|90|91|92|93|94|95|96|97|98|99|100</t>
  </si>
  <si>
    <t>number of ocelli|eyes in full-face view|eye in profile|frontal carinae|colour|colour of erect setae|HML|HL|HW|CeI|SL|SI|PW|EL|EW|MTL|HFL|ML|PpL|PpH|CI|EI|occipital margin shape|erect occipital setae|sides of head degree of curvature|erect genal setae|eye</t>
  </si>
  <si>
    <t>vchrType</t>
  </si>
  <si>
    <t>2|5|4|1</t>
  </si>
  <si>
    <t>vchrGridText</t>
  </si>
  <si>
    <t>ORIGINAL_GENUS</t>
  </si>
  <si>
    <t>tintReliability</t>
  </si>
  <si>
    <t>ORIGINAL_SPECIES</t>
  </si>
  <si>
    <t>BFD99DC4-0252-41CA-83FE-F3987F272D13|D8C8533A-B0CF-4667-8FE3-9F21E1D3E18D|ED6EF4BB-9A8B-4876-8B57-091ED7DAAE61|4FF0B815-3FB7-4D90-B436-D7E879998700|49948EB1-B742-40E0-9E8C-064CE265C23D|03937D59-1F90-4B91-A922-D661857C026C|BCBBC46E-F273-4DE5-B164-7EC84891A</t>
  </si>
  <si>
    <t>intCharacterGroupID</t>
  </si>
  <si>
    <t>REV_AUTHOR</t>
  </si>
  <si>
    <t>2009-03-24 16:35:33|2009-03-24 16:35:34|2009-03-24 16:35:35|2009-03-24 16:35:36|2009-03-24 16:35:37|2009-03-24 16:35:38|2009-03-24 16:35:39|2009-03-24 16:35:40</t>
  </si>
  <si>
    <t>REV_YEAR</t>
  </si>
  <si>
    <t>sha238</t>
  </si>
  <si>
    <t>REV_PUB</t>
  </si>
  <si>
    <t>2009-03-24 16:35:33|2009-03-24 16:35:34|2009-03-24 16:35:35|2009-03-27 11:06:47|2009-03-27 11:07:19|2009-03-24 16:35:37|2009-03-24 16:35:38|2009-03-24 16:35:39|2009-03-24 16:35:40</t>
  </si>
  <si>
    <t>tblCharacterGroup</t>
  </si>
  <si>
    <t>DESIGNATOR</t>
  </si>
  <si>
    <t>Species ID</t>
  </si>
  <si>
    <t>Iridomyrmex species (Import|Irido2</t>
  </si>
  <si>
    <t>46|47</t>
  </si>
  <si>
    <t>Number of Species</t>
  </si>
  <si>
    <t>\1|\2</t>
  </si>
  <si>
    <t>EB8EFFEB-8E34-4EED-81E7-E8DB9E589FF5|D64E35EC-56C1-4D7F-8F73-BFDE78AA571A</t>
  </si>
  <si>
    <t>Understanding</t>
  </si>
  <si>
    <t>Fossil-Extant</t>
  </si>
  <si>
    <t>tblCharacterNumeric</t>
  </si>
  <si>
    <t>intCharacterNumericID</t>
  </si>
  <si>
    <t>ID_Key_Number</t>
  </si>
  <si>
    <t>1|2|3|4|5|6|7|8|9|10|11|12|13|14|15|16|17|18|19|20</t>
  </si>
  <si>
    <t>57|58|59|60|61|62|63|64|65|66|67|68|69|70|71|72|73|74|75|76</t>
  </si>
  <si>
    <t>Value</t>
  </si>
  <si>
    <t>tintType</t>
  </si>
  <si>
    <t>numMaximum</t>
  </si>
  <si>
    <t>bigint</t>
  </si>
  <si>
    <t>numMinimum</t>
  </si>
  <si>
    <t>vchrUnits</t>
  </si>
  <si>
    <t>bitDefault</t>
  </si>
  <si>
    <t>B61673FE-41AB-4A0E-A30F-C45205FEA099|27E16E2A-5E46-4DB1-81F3-FE60B4F38AD0|EC2029BF-A12B-4CE0-A0F4-2A052CA2EBBD|513E1380-691E-4F7C-9BB2-D2A895AC45FF|3A5D73DD-2DE4-4DE7-851F-943857178EAF|BAF7A827-ACDE-47E8-BA92-4562E251E8C0|1E136055-9BB6-438D-941A-CA94B52B0</t>
  </si>
  <si>
    <t>tblCharacterState</t>
  </si>
  <si>
    <t>intCharacterStateID</t>
  </si>
  <si>
    <t>51|52|53|54|55|56|57|58|59|60|61|62|63|64|65|66|67|68|69|70|71|72|73|74|75|76|77|78|79|80|81|82|83|84|85|86|87|88|89|90|91|92|93|94|95|96|97|98|99|100|101|102|103|104|105|106|107|108|109|110|111|112|113|114|115|116|117|118|119|120|121|122|123|124|125|126|</t>
  </si>
  <si>
    <t>51|52|53|54|77|78|79|80|81|82|83|84|85|86|87|88|89|90|91|92|93|94|95|96|97|98|99|100</t>
  </si>
  <si>
    <t>three, in form of triangle|two|one (a minute ocellus), position of obsolete ocelli indicated by small pits only or pits lacking|nil, ocelli absent|set above midpoint of head capsule|set at about midpoint of head capsule|set below midpoint of head capsule|</t>
  </si>
  <si>
    <t>1|2|3|4|5|6|7</t>
  </si>
  <si>
    <t>intOriginalDeltaNumber</t>
  </si>
  <si>
    <t>176708D8-FE46-41DC-ADEF-C2F9A95F8800|E5E1B175-5364-4F05-B670-0D7CE1E567D4|3572D31B-3D2D-4D71-BD8C-D01C6F41C435|77282483-EE90-4C25-99E4-5A91DE64DDA4|9CB7D4C1-F034-46BE-9C6C-F66A813D8BC4|A8926981-FF70-48D1-8EBB-B5B1D2EB3F50|B783A7F6-018A-4032-9AE3-DC868C964</t>
  </si>
  <si>
    <t>2009-03-24 16:35:40|2009-03-24 16:35:41|2009-03-24 16:35:42|2009-03-24 16:35:43|2009-03-24 16:35:44|2009-03-24 16:35:45|2009-03-24 16:35:46|2009-03-24 16:35:47|2009-03-24 16:35:48|2009-03-24 16:35:49|2009-03-24 16:35:50</t>
  </si>
  <si>
    <t>tblCommonName</t>
  </si>
  <si>
    <t>intCommonNameID</t>
  </si>
  <si>
    <t>6|2|3|7|8|9|10|48|49|50|51|52|53|54|55|56|57|58|59|60|63|64|65|67|68|69|70|71|73|74|76|78|83|85|86|87|89|92|94|95|96|97|98|100|101|106|107|108|109|112|113|115|116|118|119|125|128|130|131|132|135|138|144|145|149|150|151|156|157|159|160|161|162|163|164|165|</t>
  </si>
  <si>
    <t>37159|27131|35300|24116|42504|41708|26596|26783|27265|27266|29748|43901|42314|42319|45284|42386|42377|42325|45290|45292|45296|45297|41468|41476|41477|41482|41467|41244|41246|45316|45319|45320|45324|45329|45331|45332|45361|45363|45383|44227|45392|45396|453</t>
  </si>
  <si>
    <t>green tree ant|weaver ant|Green-spotted triangle butterfly|Ant|springtail|Bristletails|arachnid|Moths &amp;amp; Butterflies|butterfly|skipper|bee|human body louse|Black spider beetle|Golden spider beetle|Smooth spider beetle|Cigarette beetle|Drugstore beetle|</t>
  </si>
  <si>
    <t>{{\rtf1\ansi\deff0\deftab720{\fonttbl{\f0\fswiss MS Sans Serif;}{\f1\froman\fcharset2 Symbol;}{\f2\fswiss Tahoma;}{\f3\fswiss Arial;}{\f4\fswiss Tahoma;}{\f5\fswiss Arial;}}
{\colortbl\red0\green0\blue0;}
\deflang3081\pard\plain\f4\fs24 
\par }
}|Inse</t>
  </si>
  <si>
    <t>46|0</t>
  </si>
  <si>
    <t>7C0321AE-3D8F-11D4-9F44-00E029193FE1|7C0321AF-3D8F-11D4-9F44-00E029193FE1|7EB0E21D-87A0-11D4-9F45-00E029193FE1|8A76F5C2-F09B-11D6-9F4D-00E029193FE1|3534BEB3-836B-4B4B-A819-009495E27BE1|6F21FA9B-7A39-498B-9883-5A61709FA88D|049FE553-C1A3-4D6E-9EEB-FC54BA500</t>
  </si>
  <si>
    <t>tblContact</t>
  </si>
  <si>
    <t>intContactID</t>
  </si>
  <si>
    <t>221|246|137|15|16|17|274|139|64|18|585|693|20|21|22|23|24|452|678|680|589|26|547|679|711|27|573|29|30|7|31|33|634|38|39|44|46|145|47|48|49|11|52|71|53|10|55|56|396|155|173|275|111|185|530|548|262|276|142|190|265|161|610|80|263|683|688|441|12|278|296|281|2</t>
  </si>
  <si>
    <t>Epstein|Abari|Abbott|Acciavatti|Achterberg|Adachi|Adamski|Adler|Ahn|Ahrens|Alarie|Alexander|Allbrook|Allen|Aloquio|Anderberg|Andersen|Anderson|Andrade|Andrew|Andrews|Arab|Arenberger|Arias-Bohart|Asche|Ashe|Ashlock|Aspöck|Atchley|Atkins|Austin|Axentiev|Az</t>
  </si>
  <si>
    <t>Dr|Prof.|Ms|Mr|Professor|Prof|Dr.|Assoc. Prof.|Mr.|Mrs|Mrs.</t>
  </si>
  <si>
    <t>vchrGivenName</t>
  </si>
  <si>
    <t>jkl|Marc E.|Elizabeth|Ian|Kirsti|R.E.|C.van|Tetsuya|David|Peter|Kee-Jong|Dirk|Yves|B.|Piers|Albert|R.T.|Cameron|Sergio Zucateli|Rikard|Alan|Rachel|Stacey|Cristiano Lopes|Nigel|Fred G.|Daej|E.|Manfred|James S.|P.D.|Ulrike|W.R.|Andrew|Andrew D.|S.I.|Celso O</t>
  </si>
  <si>
    <t>vchrPostalAddress</t>
  </si>
  <si>
    <t>3294 Meadowview Road, Sacramento, CA 95832-1448, U.S.A. 
|Institut für Zoomorphologie, Zellbiologie und Parasitologie
Heinrich-Heine-Universität Düsseldorf
Universitätsstr. 1
D 40225 Düsseldorf|Conservation &amp; Land Management
PO Box 104
Como, WA</t>
  </si>
  <si>
    <t>vchrStreetAddress</t>
  </si>
  <si>
    <t>3294 Meadowview Road, Sacramento, CA 95832-1448, U.S.A. 
|Institut für Zoomorphologie, Zellbiologie und Parasitologie
Heinrich-Heine-Universität Düsseldorf
Universitätsstr. 1
D 40225 Düsseldorf|School of Biological Sciences
Monash University
Bl</t>
  </si>
  <si>
    <t>vchrInstitution</t>
  </si>
  <si>
    <t>Plant Pest Diagnostics Branch, California Department of Food &amp; Agriculture|Heinrich Heine University|CALM|Monash University|Carnegie Museum of Natural History|Rijksmuseum van Natuurlijke Historie|Hiroshima University|National Museum of Natural History|Cle</t>
  </si>
  <si>
    <t>vchrJobTitle</t>
  </si>
  <si>
    <t>Associate Professor|Professor|Director|Curator of Arachnids|Technician|Collection Manager|Curator|f|Principal Scientist|Technical Officer|Curator Entomology Dept.|Honorary Research Associate Hymneoptera|Senior Curator|Lecturer|Research Associate|Curator o</t>
  </si>
  <si>
    <t>vchrWorkPh</t>
  </si>
  <si>
    <t>916-262-0948|03 9905 1068|+81-84-923-4100 (ext.812)|202 633 1016|+82 42 822 9690|49 228 9122286|1 785 532 6011|+55 (31) 3899 3785|+46707542988|08 89448431|(03) 6273 2634|+61 8 8920 7060|+55 (31) 3899 1304|(1) 916 873 8900|43 (1) 521 77 / 324|+49 89 8107 1</t>
  </si>
  <si>
    <t>vchrWorkFax</t>
  </si>
  <si>
    <t>916-262-1190|03 9905 5613|+81-84-924-7893|202 786 2894|(03) 6226-2989|+61 8 8920 7033|43 (1) 523 52 54|+44 020 7942 5229|07 3844 9716|61 2 9320 6011|(02) 6058-3888|+651 696 6443|+61 8 8999 8289|03 8318 6988|+27 (0) 33 260 5105|(805) 563-0574|+1 916 262 11</t>
  </si>
  <si>
    <t>vchrHomePh</t>
  </si>
  <si>
    <t>0438 717 886|+49 89 41139291|07766331805|+ 083 233 0578|0420 739249087|0408 016 556|+1 917 748 5019|+49 171 2713120|0448986055|0430431964|0498 318710|0418 379 726|+45 28751471|mb 07 81 33 25 10|+49-3834-428657|mb: 514 238 0288|0417384916|+61 3 6437 1195|+</t>
  </si>
  <si>
    <t>vchrEMail</t>
  </si>
  <si>
    <t>MEpstein@cdfa.ca.gov|Kirsti.Abbott@sci.monash.edu.au|AdachiTet@mbox.epcc.pref.osaka.jp|david.adamski@ars.usda.gov|kjahn@cnu.ac.kr|ahrens.dirk_col@gmx.de|yalarie@nickel.laurentian.ca|allen@ansp.org|camall83@ksu.edu|sergio.aloquio@gmail.com|rikard.anderberg</t>
  </si>
  <si>
    <t>27A780C9-C94F-4B1B-B594-5BDBDDB67CD7|28CF9F09-C5BE-42B1-A3AD-503FAF081725|13D4A16D-88A7-42A2-9842-57045D7CF753|7753FF91-965E-4C74-BE87-2D52D2CF6684|4D6189E2-BC8B-449C-9B01-88C00CBF9D53|275F896C-E7BC-42B2-B01A-8510D504C03C|A04AB8CD-F989-4AF9-8035-CF3DCC986</t>
  </si>
  <si>
    <t>tblDichotomousKeyItem</t>
  </si>
  <si>
    <t>intDKItemID</t>
  </si>
  <si>
    <t>1|2|3|4|5|6|7|8|9|10|11|12|13|14|15|16|17|18|19|20|21|22|23|24|25|26|27|28|29|30|31|32|33|34|35|36|37|38|39|40|41|42|45|46|47|48|49|51|52|53|54|55|56|57|58|59|60|61|62|63|64|65|66|67|68|69|70|71|72|73|74|75|76|77|78|79|80|81|82|83|84|85|86|87|88|89|90|91|</t>
  </si>
  <si>
    <t>intMorphologyProjectID</t>
  </si>
  <si>
    <t>2|3|4|5|6|7|8|9|10|11|12|13|14|15|16|17|18|19|20|21|22|23|24|25|26|27|28|30|31|32|33|34|35|36|37|38|39|40|41|42|43|44|48|49|50|51|52|53|54|55</t>
  </si>
  <si>
    <t>intParentDKItemID</t>
  </si>
  <si>
    <t>0|2|1|3|4|8|9|12|13|15|16|18|20|21|23|24|26|27|19|30|32|33|31|36|38|39|37|45|46|49|51|52|41|42|48|58|60|62|63|65|66|61|69|70|72|73|75|76|78|79|81|82|59|85|86|88|90|301|93|94|89|97|98|100|101|103|104|106|107|110|112|113|111|116|118|119|1615|122|123|125|126</t>
  </si>
  <si>
    <t>chrType</t>
  </si>
  <si>
    <t>I|T</t>
  </si>
  <si>
    <t>0|37166|37173|41575|35709|35717|37821|37831|37825|37819|37833|37827|30059|30044|37816|37829|30057|30045|30043|30040|30053|37840|29666|29667|29653|29649|29650|29651|29655|29716|37843|29657|29662|29659|37845|29658|29664|29731|29660|37855|37851|37860|29674|3</t>
  </si>
  <si>
    <t>Antennal scapes and posterior margin of head (in full face view) with numerous long erect hairs (those on scape about as long as scape width)|Antennal scapes and posterior margin of head (in full face view) either lacking erect hairs, or when present, hai</t>
  </si>
  <si>
    <t>intImageID</t>
  </si>
  <si>
    <t>5891|5892|863|854|1262|1263|857|858|859|860|1264|1265|864|865|1266|1267|1241|1242|5674|5672|5673|5680|5676|5677|5678|5679|5684|5683|5711|5712|5713|5714|5715|5716|5717|5718|5719|5720|5721|5722|5723|5724|5725|5726|5727|5728|5729|5730|5731|5732|5733|5734|573</t>
  </si>
  <si>
    <t>0|1|2|3|4|5</t>
  </si>
  <si>
    <t>2006-01-12 10:53:36|2006-09-15 13:28:44|2006-09-15 14:53:51|2006-09-15 14:57:36|2006-09-15 15:07:48|2006-09-15 15:09:26|2006-09-15 15:14:35|2006-09-15 15:15:51|2006-09-15 15:23:22|2006-09-15 15:23:23|2006-09-15 15:25:09|2006-09-15 15:25:10|2006-09-16 19:3</t>
  </si>
  <si>
    <t>sha238|bar568|spi056</t>
  </si>
  <si>
    <t>2009-12-27 08:42:39|2009-12-27 08:43:11|2009-06-07 10:39:03|2006-11-16 11:53:44|2006-11-15 12:15:01|2009-05-21 13:40:06|2006-10-13 08:03:32|2008-09-27 14:05:11|2006-10-25 09:59:24|2006-10-25 10:02:10|2006-11-15 11:53:35|2008-09-27 13:50:04|2008-09-27 13:5</t>
  </si>
  <si>
    <t>sha238|bar568</t>
  </si>
  <si>
    <t>F575B475-7B78-4A3E-9AF1-CC752AB43A6B|243209CF-4AC8-4979-8489-BCBBABCF7548|9824D9AE-E012-4665-87E7-D3932D05BD31|85F81ACB-6863-4F74-A182-639230476127|3EE4E6EC-7E1C-4D77-AFD6-5B7972328FB2|CB351284-70F7-4DE0-B7CE-63C9B749D1C9|AFC867B8-0FCE-460A-8840-2D7926827</t>
  </si>
  <si>
    <t>vchrHistoryDesc</t>
  </si>
  <si>
    <t>tblDistributionRegion</t>
  </si>
  <si>
    <t>1398|1399|1400|4|5|1401|1403|8|9|15|17|19|21|23|24|25|26|27|28|29|30|31|32|33|34|35|37|39|41|44|46|47|48|50|53|55|57|59|60|62|63|68|69|70|71|72|73|75|76|79|85|87|88|89|91|93|94|95|96|98|100|102|104|105|107|109|111|112|113|114|116|117|119|121|123|125|127|1</t>
  </si>
  <si>
    <t>Australia Region|Lord Howe Island|Christmas Island|New South Wales|Queensland|Murchison|Australian Captial Territory|Western Australia|Tasmania|Irian Jaya|Kalimantan Selatan|Sulawesi Selatan|Sulawesi Tenggara|Kuala Lumpur|Johor|Kedah|Kelantan|Melaka|Neger</t>
  </si>
  <si>
    <t>1376|1377|1359|648|650|670|643|884|686|85|93|96|678|147|161|731|171|154|690|199|201|0|215|217|220|661|254|795|236|803|797|793|790|251|812|259|261|841|267|874|824|283|287|291|831|298|305|851|311|932|902|665|334|339|342|705|349|158|898|355|156|374|166|383|1</t>
  </si>
  <si>
    <t>\1376\1398|\1376\1399|\1377\1400|\1376\1359\4|\1376\1359\5|\1376\1401|\1376\1359\1403|\1376\1359\8|\1376\1359\9|\1377\648\15|\1377\648\17|\1377\648\19|\1377\648\21|\1377\650\23|\1377\650\24|\1377\650\25|\1377\650\26|\1377\650\27|\1377\650\28|\1377\650\29|</t>
  </si>
  <si>
    <t>24000078-035D-422D-8C1C-A2BF68B17226|B6D7A241-1DD6-456C-90F1-BC81BAFFF617|A038FF6C-B7DE-4843-9138-5C88CF7A0430|887410FA-1BD5-11D4-9F40-00E029193FE1|887410FB-1BD5-11D4-9F40-00E029193FE1|A0CF7B0E-BC2D-4411-B428-746ECE051799|5A69C980-B744-4E0C-8C18-9BB684DAE</t>
  </si>
  <si>
    <t>tblEcologyBiota</t>
  </si>
  <si>
    <t>24600|24374|25395|25362|25559|26250|25994|26469|27671|26698|26504|28925|29308|29316|29322|29323|29353|29356|29357|29359|29372|29375|29379|29380|29383|29386|29387|29388|29389|29392|29418|29420|29432|29433|29435|29438|29439|29440|29441|29442|29443|29448|294</t>
  </si>
  <si>
    <t>intSpecimenCount</t>
  </si>
  <si>
    <t>5|44|1|144|8|12|9|6|7|4|2|3|11|29|18|20|63|66|283|14|15|22|19|41|25|30|13|16|21|10|95|23|76|39|17|31|74|43|35|27|24|98|60|307|79|50|124|38|150|764|202|145|251|37|623|103|26|28|80|64|502|230|922|47|34|101|54|268|55|53|117|116|81|32|33|51|62|46|121|195|411|</t>
  </si>
  <si>
    <t>decDistributionSpread</t>
  </si>
  <si>
    <t>double</t>
  </si>
  <si>
    <t>2.06|3.61|0|7.97|1.42|9.87|0.66|0.07|0.38|52.79|0.03|1.59|0.02|0.06|1.54|1.56|2.73|5.75|21.54|9.31|12.89|15.67|34.87|2.94|8.19|0.92|12.61|26.76|24.58|18.93|38.29|37.51|1.78|37.79|1.13|2.55|20.36|2.54|13.6|0.05|1.55|1.5|5.4|6.55|32.25|10.78|10.34|6.89|24.0</t>
  </si>
  <si>
    <t>intRegionCount</t>
  </si>
  <si>
    <t>4|6|2|8|5|3|1|25|9|7|11|19|29|39|12|43|34|15|16|144|165|156|22|27|17|21|47|125|13|18|10|14|23|20|24|61|89|37|77|30|49|46|48|104|110|58|67|40|65|28|139</t>
  </si>
  <si>
    <t>intEndemismScore</t>
  </si>
  <si>
    <t>25|16|50|12|20|33|100|4|11|14|9|5|3|2|8|6|0|7|10|1</t>
  </si>
  <si>
    <t>dtLastUpdate</t>
  </si>
  <si>
    <t>tblEcologyBiotaRegion</t>
  </si>
  <si>
    <t>37066|39488|38067|35755|46970|37141|30045|37522|35772|37586|37138|41377|37816|38782|37450|41730|41321|35801|46975|39315|38969|40313|46974|38755|37549|39338|30057|35856|41403|39729|36341|38792|35764|39628|37173|35860|41646|39532|38247|39721|45581|35720|469</t>
  </si>
  <si>
    <t>intRegionID</t>
  </si>
  <si>
    <t>1372|1368|1366|8|1160|5|1333|763|4|1363|1386|775|1055|1373|1053|668|1042|1362|1375|1370|1371|784|1390|1360|1048|1391|1365|1374|1364|670|1325|1392|1389|1387|1217|1056|1378|1379|1384|9|1367|1049|1369|1385|650|782|1394|771|1393|1037|69|1388|1361|643|648|752|</t>
  </si>
  <si>
    <t>intFamilyRichness</t>
  </si>
  <si>
    <t>intSubfamilyRichness</t>
  </si>
  <si>
    <t>1|8|10|2|11|7|12|3|9|13|5|4</t>
  </si>
  <si>
    <t>intGenusRichness</t>
  </si>
  <si>
    <t>1|2|6|8|23|4|14|31|7|16|12|9|3|19|32|10|5|15|13|18|11|17|30|48|72|20|39|45|25|53|35|43|46|56|90|38|27|61|51|55|33|21</t>
  </si>
  <si>
    <t>intSpeciesRichness</t>
  </si>
  <si>
    <t>1|2|3|4|5|17|29|13|18|88|10|6|26|33|8|27|12|24|9|15|7|14|23|11|52|22|39|40|21|16|30|46|25|49|20|19|35|41|31|45|42|32|72|28|34|37|43|60|54|133|85|126|198|38|64|105|199|232|76|56|68|36|84|57|48|55|65|58|82|62|50|51|44|114|113|66|104|0|172|207|545|100|200|14</t>
  </si>
  <si>
    <t>intTaxonomicDiversity</t>
  </si>
  <si>
    <t>dtDateLastUpdate</t>
  </si>
  <si>
    <t>2011-06-28 16:42:34|2011-06-28 16:47:42|2011-06-28 16:47:43|2011-06-28 16:47:57|2011-06-28 16:47:58</t>
  </si>
  <si>
    <t>tblFavorite</t>
  </si>
  <si>
    <t>intFavoriteID</t>
  </si>
  <si>
    <t>405|750|622|751|408|752|753|754|755|756|757|857|410|858|413|414|859|418|860|40|948|44|149|151|623|865|625|17|18|424|626|41|434|438|178|180|187|444|666|96|82|204|866|945|206|209|107|220|221|113|115|117|119|869|125|127|223|240|133|259|139|140|141|274|284|28</t>
  </si>
  <si>
    <t>vchrUsername</t>
  </si>
  <si>
    <t>derek|sa|fis125|hoo091|glo041|squ021|lem028|sha238|spi056|wei046|dbo|edw176|wendyl|cal091|par438|bar568|fit114|smi988|erica|boy097|ala010|tea027|khi001|Sli009|obe008|alisa|sli010|mei029|barbara|whi423|su003|man237|has059|cra241|lea112|hob048|nel072|man258</t>
  </si>
  <si>
    <t>intSource</t>
  </si>
  <si>
    <t>2|3|5</t>
  </si>
  <si>
    <t>0|673|44|17|399|682</t>
  </si>
  <si>
    <t>tintGroup</t>
  </si>
  <si>
    <t>vchrGroupName</t>
  </si>
  <si>
    <t>Aphaenogaster|wiederkehri|Alltermites|GRDC|ShattuckTypes</t>
  </si>
  <si>
    <t>intID1</t>
  </si>
  <si>
    <t>35300|45399|60028|41458|24130|41476|45438|45303|41477|41478|41479|45321|39863|45315|39868|39867|45733|39978|44699|28682|30084|25407|25732|60031|29218|60037|28772|62|60050|28802|30526|30513|30518|30539|50|61428|30124|30037|335|45837|24798|24719|28202|24690</t>
  </si>
  <si>
    <t>vchrID2</t>
  </si>
  <si>
    <t>Site|Region|SiteVisit</t>
  </si>
  <si>
    <t>\405|\673\750|\622|\673\751|\408|\673\752|\673\753|\673\754|\673\755|\673\756|\673\757|\857|\410|\858|\413|\414|\859|\418|\860|\44\40|\948|\44|\149|\151|\623|\673\865|\625|\17|\17\18|\424|\626|\44\41|\434|\438|\178|\180|\187|\444|\666|\96|\82|\204|\673\86</t>
  </si>
  <si>
    <t>8A76F4B3-F09B-11D6-9F4D-00E029193FE1|516253AB-A94A-444A-9C32-3CD2F5742E09|D36282A5-1135-4892-BCA1-BB9AB0F90A35|238AA013-C6C8-470F-AD16-5B457BADD2AB|8A76F814-F09B-11D6-9F4D-00E029193FE1|B29FE632-9AAC-4356-816E-E69D1908BDAB|DAD3A3CD-8EDF-49B5-87F0-B741D116A</t>
  </si>
  <si>
    <t>tblGAN</t>
  </si>
  <si>
    <t>35303|38581|39036|46396|47682|35379|35809|37818|37727|35932|35513|35968|39065|37179|36962|39448|37003|37046|36530|37842|39457|38861|35708|46207|35986|36033|37035|37075|37065|37093|36963|36543|37158|38022|39752|37672|39131|39113|36565|36804|36978|37311|373</t>
  </si>
  <si>
    <t>refRefCode</t>
  </si>
  <si>
    <t>266|3|260|44|63|74 pls 1–2|702 pl. 19|132|695 pl. 19|895 pl. 20|496|30|123 pls 2-3|192|275|71|79 pls 1–2|120|718 pl. 19|471 pls 1-2|459|488|16|43|51 pl. 2|53|253|352|13|252|101 pl. 1|283|176|174|503|219|58 pls 1–2|244 pls 3-4|179|196 pl. 2|17|64 pl.</t>
  </si>
  <si>
    <t>{{\rtf1\ansi\deff0\deftab720{\fonttbl{\f0\fswiss MS Sans Serif;}{\f1\froman\fcharset2 Symbol;}{\f2\froman Times New Roman;}{\f3\fswiss Tahoma;}{\f4\fswiss Arial;}}
{\colortbl\red0\green0\blue0;}
\deflang3081\pard\plain\f2\fs24 synonym of \plain\f2\fs24\</t>
  </si>
  <si>
    <t>sintDesignation</t>
  </si>
  <si>
    <t>0|1|2</t>
  </si>
  <si>
    <t>bitTSCUChgComb</t>
  </si>
  <si>
    <t>vchrTSFixationMethod</t>
  </si>
  <si>
    <t>original designation|monotypy|subsequent designation of Bingham 1903:297|subsequent designation of Bingham 1903|subsequent designation|subsequent designation of Wheeler 1911|subsequent designation of Wheeler 1911:162|subsequent designation of Emery 1911:4</t>
  </si>
  <si>
    <t>3852|3374|55|4809|6614|278|105|366|79|41|10|1385|277|466|594|75|1980|2362|5078|48|130|689|261|54|119|253|2089|178|3653|3583|1301|202|1983|2407|2155|1403|1392|2114|341|3905|2464|84|515|477|4107|495|0|1445|275|401|2480|3345|3363|448|1951|452|2365|2239|325|4</t>
  </si>
  <si>
    <t>468684DE-DAF6-48AE-A5EB-FEBDC429A98E|8B3552B8-E115-422E-8F10-D47ADC361A9B|0231B935-6C5F-435B-8F08-221966E6D751|527C31BC-593A-49D5-B2F1-B66B7924E4FC|9B5CBFA7-8338-4085-8784-8B6C264DDF62|EA9D2F71-8CA6-474C-B0DE-644F3B0BEC2C|98D486AE-B95E-44B2-A9EA-101A8FF1D</t>
  </si>
  <si>
    <t>vchrTypeSpecies</t>
  </si>
  <si>
    <t>{\i Aenictus ambiguus\i0  Shuckard 1840}|{\i Stenothorax katerinae\i0  McAreavey 1949}|{\i Amblyopone australis\i0  Erichson 1842}|{{\rtf1\ansi\deff0\deftab720{\fonttbl{\f0\fswiss MS Sans Serif;}{\f1\froman\fcharset2 Symbol;}{\f2\fswiss Arial;}{\f3\fswiss</t>
  </si>
  <si>
    <t>tblGANIncludedSpecies</t>
  </si>
  <si>
    <t>intGANISID</t>
  </si>
  <si>
    <t>2|3|4</t>
  </si>
  <si>
    <t>37726|36565|37311</t>
  </si>
  <si>
    <t>E9F34826-35DD-4EFC-A61B-AC52FCB2E5C5|DD441C0A-9008-4155-90F5-1EB03E1B7C84|4A248C62-116E-4961-9AC0-AF920B3D39BC</t>
  </si>
  <si>
    <t>vchrIncludedSpecies</t>
  </si>
  <si>
    <t>tblGroup</t>
  </si>
  <si>
    <t>intGroupID</t>
  </si>
  <si>
    <t>8|9|10|11|6|13|15|16|17|18|19|7|12|14</t>
  </si>
  <si>
    <t>NewUsers|PreviousUsers|Coleoptera|Hemiptera|Gurus|Lepidoptera|Taxa only|Read Only|Diptera|Loans only|Users + Region Explr|Users|Hymenoptera|Non Anic staff</t>
  </si>
  <si>
    <t>7C03228E-3D8F-11D4-9F44-00E029193FE1|D7DAA0AA-8BEE-434D-9E77-6294F11A095F|F8962544-6910-44A2-ACC6-6872F8C58E4C|DC094E20-7A7E-4EBE-8C3D-A1F5BA5C0E15|67E62E11-2159-11D4-9F42-00E029193FE1|34C9A0C2-7C57-4E22-AB30-6217505AF18B|851A40E0-3B2A-4096-9727-C2BB031F7</t>
  </si>
  <si>
    <t>tblGroupPermission</t>
  </si>
  <si>
    <t>8|10|11|12|13|14|15|6|16|17|18|19|7</t>
  </si>
  <si>
    <t>intPermID</t>
  </si>
  <si>
    <t>65281|65024|65026|64768|65280|64512|64515|64769|65027|64514|64516|64513|65028|65029|65030|65025|64256|64257</t>
  </si>
  <si>
    <t>intPermMask1</t>
  </si>
  <si>
    <t>0|198|256|196|199|128</t>
  </si>
  <si>
    <t>intPermMask2</t>
  </si>
  <si>
    <t>7C03228F-3D8F-11D4-9F44-00E029193FE1|7C032291-3D8F-11D4-9F44-00E029193FE1|7C032293-3D8F-11D4-9F44-00E029193FE1|7C032295-3D8F-11D4-9F44-00E029193FE1|7C032297-3D8F-11D4-9F44-00E029193FE1|7C032299-3D8F-11D4-9F44-00E029193FE1|7C03229B-3D8F-11D4-9F44-00E029193</t>
  </si>
  <si>
    <t>tblJournal</t>
  </si>
  <si>
    <t>intJournalID</t>
  </si>
  <si>
    <t>213|214|215|216|217|218|1176|1373|1374|1375|1376|1377|1378|1383|1388|1389|1390|1393|1394|1398|1399|1400|1401|1402|1403|194|195|459|955|1155|397|1408|952|556|974|975|260|386|1208|1206|1047|1349|714|1178|382|1107|73|1080|1382|185|187|752|1405|1204|1101|1173</t>
  </si>
  <si>
    <t>vchrAbbrevName</t>
  </si>
  <si>
    <t>EOS. Revista Espa\'f1ola de Entomologia|14th Int. Congr. Genet., Moscow, Contrib. Paper Sessions Abrstr. Sect.|A. d. Heimat|A. Rev. Ent.|A.C.S. Symp. Ser.|A.M.R.C Rev.|Abh. Ber. K. Zool. Anthropol.-Ethnogr. Mus. Dres.|Abh. Senckenb. Naturforsch. Ges.|Abh.</t>
  </si>
  <si>
    <t>vchrAbbrevName2</t>
  </si>
  <si>
    <t>Ann. Zool.|</t>
  </si>
  <si>
    <t>vchrAlias</t>
  </si>
  <si>
    <t>Comparative Biochemistry and Physiology|Experientia|Naturwissenschaften|The Victorian Naturalist|Chromosoma|Zoological Journal|Sb. ent. odd. nár. Mus. Praze|Revta Bras. Ent.|Paleont. Zh.|Biol. Skr.|Steenstrupia|G. it. Ent.|Iowa State J. Sci.|Proc. 8th Na</t>
  </si>
  <si>
    <t>{{\rtf1\ansi\deff0\deftab720{\fonttbl{\f0\fswiss MS Sans Serif;}{\f1\froman\fcharset2 Symbol;}{\f2\fswiss Tahoma;}{\f3\fswiss\fprq2 Arial;}{\f4\fswiss Arial;}{\f5\fswiss Arial;}{\f6\fswiss Tahoma;}}
{\colortbl\red0\green0\blue0;}
\deflang3081\pard\plain</t>
  </si>
  <si>
    <t>7109B533-E63C-40BE-927F-9147CDF747CD|0EAAC9B6-F1AE-4A84-A7D6-4ED440EC0C1D|3C50BDE2-2CFD-48AE-A3C7-B1D317E28319|DAF49AAF-F8DB-482E-B011-8037E79C1EBE|A7AA1596-736E-4203-8D7C-6C8DA8C3ED61|65357028-F232-4BE4-A4E8-1B4A99516A1D|B21BCEF8-6C02-40A4-847A-B6EC37623</t>
  </si>
  <si>
    <t>bar568|spi056|man237|hoo091|sha238|sa|has059</t>
  </si>
  <si>
    <t>2006-10-20 16:10:33|2006-10-20 16:12:41|2006-10-20 16:13:59|2006-10-25 16:16:31|2006-10-25 16:18:35|2006-10-25 16:20:18|2008-12-08 14:09:09|2010-04-06 14:18:49|2010-04-08 09:30:44|2010-04-14 09:14:51|2010-04-14 09:17:12|2010-04-14 09:52:00|2010-04-19 11:4</t>
  </si>
  <si>
    <t>bar568|man237|spi056|sha238|has059</t>
  </si>
  <si>
    <t>2006-10-20 16:10:43|2011-06-23 16:25:55|2009-05-13 13:17:44|2008-05-02 12:08:22|2006-11-17 16:35:03|2006-10-20 13:54:04|2008-06-05 16:59:06|2009-03-14 22:11:28|2006-01-12 11:07:27|2008-05-01 11:34:22|2009-02-03 11:15:17|2009-05-12 16:45:58|2009-02-16 14:3</t>
  </si>
  <si>
    <t>tblKeyword</t>
  </si>
  <si>
    <t>intKeywordID</t>
  </si>
  <si>
    <t>intKeywordTypeID</t>
  </si>
  <si>
    <t>intCatID</t>
  </si>
  <si>
    <t>7|2</t>
  </si>
  <si>
    <t>intIntraCatID</t>
  </si>
  <si>
    <t>27743|35304|35306|45993|35315|35362|35364|35366|52716|35371|35373|35375|35377|35382|35385|35387|52717|35393|35395|35403|35405|35407|35409|35411|35413|35415|52719|35420|35422|52699|35428|35432|35434|35436|35439|35444|35446|35448|35450|52698|35456|35458|354</t>
  </si>
  <si>
    <t>vchrValue</t>
  </si>
  <si>
    <t>one|ANother|terrestrial|noctidiurnal|nomadic|predator|open forest|closed forest|forest|open heath|woodland|desert|tussock grassland|shrubland|arthropod-feeder|hummock grassland|coast woodland|open woodland|omnivore|alpine|nocturnal|diurnal|granivore|tall</t>
  </si>
  <si>
    <t>txtValueQual</t>
  </si>
  <si>
    <t>bitUseInReport</t>
  </si>
  <si>
    <t>88741399-1BD5-11D4-9F40-00E029193FE1|8874139A-1BD5-11D4-9F40-00E029193FE1|49D650BA-F855-4017-9E99-41CA3FB0199C|876024F5-2671-4714-8507-0089EC787C01|3BCC103E-0371-4533-A4F0-42859326B9A4|F5739AFA-461E-43D6-9881-FBEEAE9DCC44|3E155EEE-E4BF-4D70-BED6-30B600EE7</t>
  </si>
  <si>
    <t>tblKeywordType</t>
  </si>
  <si>
    <t>vchrKeywordType</t>
  </si>
  <si>
    <t>Mine|eCode|nests</t>
  </si>
  <si>
    <t>intCategoryID</t>
  </si>
  <si>
    <t>7378F0B2-1BD6-11D4-9F40-00E029193FE1|01D7BAE3-EFBC-11D6-9F4C-00E029193FE1|01D7BDFC-EFBC-11D6-9F4C-00E029193FE1</t>
  </si>
  <si>
    <t>tblLabelSet</t>
  </si>
  <si>
    <t>intLabelSetID</t>
  </si>
  <si>
    <t>1|2|5|4|6|7|9|22|11|12|13|19|20|23</t>
  </si>
  <si>
    <t>sha238|bar568|fis125|man258|mei029|lem028|smi988</t>
  </si>
  <si>
    <t>vchrLabelSetName</t>
  </si>
  <si>
    <t>Aphaenogaster|Rhytidoponera|Colobstruma|Epop|Natalie basic|Natalie coll lat &amp; long|Graham Brown|Roaches|Ant coll lat &amp; long|Catebasic|CatecollLatLong|CateS lat long|CateS basic|Orectognathus</t>
  </si>
  <si>
    <t>8874139C-1BD5-11D4-9F40-00E029193FE1|8874139D-1BD5-11D4-9F40-00E029193FE1|8874139E-1BD5-11D4-9F40-00E029193FE1|8874139F-1BD5-11D4-9F40-00E029193FE1|C8954D6A-3EFD-11D7-9F4E-00E029193FE1|C8954E1E-3EFD-11D7-9F4E-00E029193FE1|6C8D72D1-5B87-47F1-97F1-0A56D1D79</t>
  </si>
  <si>
    <t>txtDelimitedFields</t>
  </si>
  <si>
    <t>v1.5:Nomenclature.Biota Identifier_x0001_Nomenclature.Full Name_x0001_Nomenclature.Name|v1.5:PoliticalRegion.Region Name_x0001_Site.Longitude_x0002_DMS_x0001_Site.Latitude_x0002_DMS_x0001_Site.Position source_x0001_SiteVisit.Start Date_x0002_d.RM.yyyy_x0001_SiteVisit.End Date_x0002_d.RM.yyyy_x0001_SiteVisit.Collector(s)_x0001_Mater</t>
  </si>
  <si>
    <t>tblLabelSetItem</t>
  </si>
  <si>
    <t>intLabelItemID</t>
  </si>
  <si>
    <t>1|2|3|4|16|18|20|22|24|26|5|6|7|8|9|10|11|12|13|14|15|17|19|21|23|25|27|49|51|53|55|57|59|61|63|65|67|69|71|73|75|95|79|81|83|85|87|89|91|97|266|28|29|30|31|32|33|34|35|36|37|38|39|40|41|42|43|44|45|46|47|48|50|78|54|56|58|60|62|64|66|68|70|72|74|76|80|82</t>
  </si>
  <si>
    <t>1|2|4|5|9|22|11|23|19|7|20|12|13</t>
  </si>
  <si>
    <t>intItemID</t>
  </si>
  <si>
    <t>120122|120126|120164|120680|120685|120687|120689|120691|120693|120699|120681|120676|120673|120683|120684|120675|120682|120678|120672|120679|120677|120686|120688|120690|120692|120704|115984|115978|121161|116159|121164|121166|116160|121167|121169|121171|121</t>
  </si>
  <si>
    <t>vchrItemType</t>
  </si>
  <si>
    <t>Material|SiteVisit</t>
  </si>
  <si>
    <t>intPrintOrder</t>
  </si>
  <si>
    <t>1|2|3|13|15|17|19|21|23|4|5|6|7|8|9|10|11|12|14|16|18|20|22|25|26|27|39|29|31|33|35|37|41|196|24|28|30|32|34|36|38|40|42|43|44|45|46|47|48|49|50|51|52|53|54|55|56|57|58|59|60|61|62|63|64|65|66|67|68|69|70|71|72|73|74|75|76|77|78|79|80|81|82|83|84|85|86|87</t>
  </si>
  <si>
    <t>887413A0-1BD5-11D4-9F40-00E029193FE1|887413A1-1BD5-11D4-9F40-00E029193FE1|887413A2-1BD5-11D4-9F40-00E029193FE1|887413A3-1BD5-11D4-9F40-00E029193FE1|887413A4-1BD5-11D4-9F40-00E029193FE1|887413A5-1BD5-11D4-9F40-00E029193FE1|887413A6-1BD5-11D4-9F40-00E029193</t>
  </si>
  <si>
    <t>intNumCopies</t>
  </si>
  <si>
    <t>1|5|7|2|8|11|6|12|4|16|30|3|21|13|42|22</t>
  </si>
  <si>
    <t>tblLoan</t>
  </si>
  <si>
    <t>intLoanID</t>
  </si>
  <si>
    <t>1|2|34|16|8|9|10|11|12|13|19|20|21|22|23|24|27|29|30|31|35|36|38|39|40|41|43|47|48|49|51|52|53|54|55|56|58|60|61|62|64|65|66|67|69|75|76|77|79|81|83|84|88|90|91|92|93|96|99|100|103|104|105|106|108|111|114|116|117|118|119|120|121|122|128|129|131|132|133|14</t>
  </si>
  <si>
    <t>vchrLoanNumber</t>
  </si>
  <si>
    <t>32-0001|ANIC-00002|ANIC-00028|ANIC-00010|ANIC-00004|ANIC-00005|ANIC-00006|ANIC-00007|ANIC-00008|20090402|LEN-2507|ANIC-00015|ANIC-00016|ANIC-00017|ANIC-00018|ANIC-00019|ExDon-00003|ANIC-00023|ANIC-00024|ANIC-00025|ANIC-00029|ENTO2006034|SAM 1/94|SAM 5/93|</t>
  </si>
  <si>
    <t>intRequestorID</t>
  </si>
  <si>
    <t>1|3|91|71|58|60|61|63|64|8|77|80|81|83|85|88|90|95|99|2|102|107|108|175|112|114|116|117|20|59|127|128|129|103|67|132|131|136|16|139|17|21|26|30|46|7|146|147|148|151|52|155|160|161|165|106|168|169|170|10|172|173|68|86|84|149|163|164|176|177|178|180|181|182</t>
  </si>
  <si>
    <t>intReceiverID</t>
  </si>
  <si>
    <t>-1|85|137|146|157|184|16|20|76|236|239|244|168|0|150|154|52|324|351|3|375|374|385|398|422|365|180|400|420|308|433|67|435|436|237|423|438|182|445|447|448|450|91|153|457|458|459|77|464|465|469|470|284|310|478|481|255|484|242|304|480|345|486|383|395|418|488|</t>
  </si>
  <si>
    <t>intOriginatorID</t>
  </si>
  <si>
    <t>2|4|92|70|59|62|65|66|76|79|82|8|89|93|98|100|101|106|109|69|104|67|118|22|126|138|32|148|152|167|133|174|179|187|20|90|196|199|210|6|111|266|277|279|299|235|0|135|318|325|208|359|213|115|466|454|200|437|102|86|590|583|164|509|534</t>
  </si>
  <si>
    <t>dtDateInitiated</t>
  </si>
  <si>
    <t>2001-08-29 00:00:00|2003-07-02 00:00:00|1981-07-21 00:00:00|2009-04-08 00:00:00|2009-04-06 00:00:00|2009-03-30 00:00:00|2008-08-26 00:00:00|2009-01-14 00:00:00|2009-03-04 00:00:00|2009-04-02 00:00:00|2009-04-14 00:00:00|2009-04-16 00:00:00|2009-03-12 00:0</t>
  </si>
  <si>
    <t>dtDateDue</t>
  </si>
  <si>
    <t>2002-08-29 00:00:00|2004-01-02 00:00:00|1982-07-21 00:00:00|2009-10-31 00:00:00|2010-03-31 00:00:00|2009-09-30 00:00:00|2009-08-26 00:00:00|2010-01-31 00:00:00|2010-03-04 00:00:00|2009-08-02 00:00:00|2012-04-13 00:00:00|2010-04-19 00:00:00|2017-12-31 00:0</t>
  </si>
  <si>
    <t>vchrMethodOfTransfer</t>
  </si>
  <si>
    <t>airmail|Air Mail|Courier|By hand|Mail (Australia Post)|Registered Post|Renewal|Surface Mail|Renewal and consolidation|retained from previous loan material|retained from loan</t>
  </si>
  <si>
    <t>vchrPermitNumber</t>
  </si>
  <si>
    <t>IT105A|IT016|US005|LE|FR 75A|US119|US186(A)|FR75A|US050|US 055 (A)|N009|US154|CN001|AU030|AU010|DE-208-12|US 026 A/P|AU 069|n.a.|DE 202-03|MC03|FI 003|DK003|JP127A|US032|US052|JP104A|DE 206-70|AU 020|CN 001|US 032(A)|JP111A|SG002|DEWHA: CZ101A|ZA007|IT 00</t>
  </si>
  <si>
    <t>vchrTypeOfReturn</t>
  </si>
  <si>
    <t>Courier|Returned to B. Halliday|Air Mail|By hand|Tissue grant - not to be returned|Australia Post|Donation - not to be returned|Registered Mail|Partial|Complete</t>
  </si>
  <si>
    <t>vchrRestrictions</t>
  </si>
  <si>
    <t>Good|1609 extended|161012 Adam said all returned so loan closed|Donation - no return required.|Loan to Michel Perreau
161129 contacted Thierry re extension/return|Paratypes must be sent by registered post.  Loans of type specimens are for 6 months only.|</t>
  </si>
  <si>
    <t>dtDateClosed</t>
  </si>
  <si>
    <t>1899-12-30 00:00:00|2009-04-07 00:00:00|2010-03-02 00:00:00|2009-09-11 00:00:00|2012-06-14 12:07:05|2009-04-08 00:00:00|2012-04-12 10:37:18|2016-10-12 11:06:33|2009-04-20 00:00:00|2014-01-20 13:49:40|2009-05-28 00:00:00|2009-10-15 00:00:00|2010-08-04 00:0</t>
  </si>
  <si>
    <t>bitLoanClosed</t>
  </si>
  <si>
    <t>87EAEAB4-71CD-11D5-9F4B-00E029193FE1|43F8E615-CA44-43C8-8C4A-2552B9638C7E|588CC1C2-1EC5-4627-BA56-30E7CBFF6ECE|E471A1DF-B94F-4491-9571-0211EB21D7FD|F7C91535-8DDF-49BF-B9AD-0F52B01C3389|EEC5AD60-3036-4AEA-8437-503501755F5F|CEF51AF0-6ECE-4C7F-9123-572F2AB9B</t>
  </si>
  <si>
    <t>tblLoanCorrespondence</t>
  </si>
  <si>
    <t>intLoanCorrespondenceID</t>
  </si>
  <si>
    <t>1|2|3|4|7|8|9|10|11|12|13|14|15|16|17|26|27|31|33|34|38|39|40|41|43|44|45|46|47|48|49|50|51|55|61|65|66|67|69|70|72|73|76|80|81|83|85|88|89|90|93|94|97|98|100|102|103|104|106|107|108|110|111|112|113|114|115|116|118|119|121|122|128|129|130|131|132|134|136|</t>
  </si>
  <si>
    <t>2|11|28|29|26|32|33|34|35|42|17|67|75|76|81|83|84|82|122|98|132|131|153|56|156|160|162|165|30|177|185|186|187|195|196|204|211|208|219|221|224|227|207|236|10|241|240|243|256|257|258|262|239|184|266|267|270|265|272|271|273|276|282|285|295|296|306|314|315|32</t>
  </si>
  <si>
    <t>Loan receipt|Return by mail|Email|Receipt|Letter|recovery letter|recovery email|recovery|recovery loan|reminder</t>
  </si>
  <si>
    <t>dtDate</t>
  </si>
  <si>
    <t>2003-08-20 00:00:00|2009-02-13 00:00:00|2009-04-20 00:00:00|2009-04-21 00:00:00|2009-04-22 00:00:00|2009-04-24 00:00:00|2009-05-29 00:00:00|2009-06-18 00:00:00|2009-06-19 00:00:00|1994-05-02 00:00:00|2009-06-23 00:00:00|2009-07-23 00:00:00|2009-07-28 00:0</t>
  </si>
  <si>
    <t>intSenderID</t>
  </si>
  <si>
    <t>3|63|59|91|0|84|24|189|20|466|69|223|65|70|106|82|361|8|414|437|463|115|412|452|504|182|282|561|212|304</t>
  </si>
  <si>
    <t>intRecipientID</t>
  </si>
  <si>
    <t>6|0|64|80|87|84|60|91|72|115|59|67|136|16|141|26|30|170|171|173|138|24|20|195|198|201|82|211|218|69|180|244|245|168|263|272|276|281|284|291|271|61|308|306|312|322|149|324|329|305|194|83|326|237|336|335|146|132|357|374|148|105|389|304|7|81|248|381|376|186|</t>
  </si>
  <si>
    <t>txtDescription</t>
  </si>
  <si>
    <t>date of receipt 14/08/2003|Loan recovery letter|Recovery letter.|Recovery Letter|Follow up to recovery letter EC-0009.  Material renewed.  ANIC 00027 cancelled.|To send labels to Bob for extracted millipedes|Dear John,
I do understand and will get to i</t>
  </si>
  <si>
    <t>vchrRefNo</t>
  </si>
  <si>
    <t>Receipt 0001|EC-0004|EC-0005|EC-0010|EC-0008|EC-0009|EC-0012|EC-0013|EC-0014|EC-0015|ANIC-00031|EC-0016|EC-0017|EC-0023|EC-0024|EC-0028|EC-0030|EC-0031|EC-0035|EC-0037|EC-0038|EC-0040|EC-0041|EC-0042|EC-0043|EC-0044|EC-0045|EC-0046|EC-0047|EC-0051|EC-0057</t>
  </si>
  <si>
    <t>B7DC5469-1A4B-435D-9D71-EB93F72DB02C|1EE0AD70-BCAB-42F1-89C4-74A19401C931|8C584A7E-7E7B-458C-B9B3-C8D1CC0B8581|279F7D27-511E-490E-B299-2110B44947B4|1D55C044-7A75-49BA-A60E-AFB5258AC0CF|D99CECB6-4A65-4A20-80D2-30741073DAC1|87DE9917-464D-4DB3-AD80-99DE96ADE</t>
  </si>
  <si>
    <t>tblLoanMaterial</t>
  </si>
  <si>
    <t>intLoanMaterialID</t>
  </si>
  <si>
    <t>274|275|276|277|270|272|273|1309|1310|174|175|176|171|172|173|177|370|178|179|230|168|213|214|367|1975|896|170|232|231|169|356|1976|1977|201|202|203|66|233|764|763|69|473|765|966|516|517|518|773|204|205|882|292|293|294|295|297|299|298|300|301|210|209|883|</t>
  </si>
  <si>
    <t>100|98|99|365|366|74|130|87|73|82|576|258|122|78|34|88|223|35|156|280|176|216|248|104|79|250|71|162|174|169|175|166|157|574|188|128|167|220|163|262|131|243|164|165|81|41|161|70|229|160|158|171|179|129|178|244|159|86|173|207|256|221|32|217|224|219|72|76|80</t>
  </si>
  <si>
    <t>intMaterialID</t>
  </si>
  <si>
    <t>0|153751|120144|17|127122|126472|126494|127654|126504|127691|127705|126492|127688|126506|139458|127649|139523|127709|127707|15|57887|19|137142|137143|13729|13734|13802|13821|22324|232243|108367|104395|232581|232582|232583|232584|232585|232586|232587|23258</t>
  </si>
  <si>
    <t>vchrNumSpecimens</t>
  </si>
  <si>
    <t>14|3|2|1|80|127|32 males|10|5 males|7 male|1 male|4 males|4 vials|63|6 vials|8|304|4200|49|7|27|42|100|90|4|11 vials|41|430|85|2748|724|2363|15|25|5|215|1426|58|6|106|1032|28|17|468|20|19|3000|502|14 vials|788|1 PARATYPE|1 HOLOTYPE|67|1 slide|52 slides|73</t>
  </si>
  <si>
    <t>vchrTaxonName</t>
  </si>
  <si>
    <t>Eupelmidae|Chalcidoidea|Myrmecophilidae|Carabidae|Embioptera|Hydraenidae|Morabinae|Scarabaeinae|Myrmecophilus|Sisyridae|Lepidoptera|Tenebrionidae|Scarabaeidae|Nicoletiidae|Neurorthidae|Berothidae|HYMENOPTERA: Mutillidae|Meloidae|Pselaphidae|Donacia|Megach</t>
  </si>
  <si>
    <t>vchrMaterialDescription</t>
  </si>
  <si>
    <t>Tanaostigmatinae|Callipteroma australia|Thaumasura|Myrmecophilidae
UNRECOVERABLE|Anomotarus spp. 
|Scopodes spp.|Notoligotoma n.sp.
4/4/57 - Emerald QLD
3/4/57 - Springsure QLD|Notoligotoma hardyi
1 male
9 females|Aposthonia gurneyi subsp.
20/10/</t>
  </si>
  <si>
    <t>dtDateAdded</t>
  </si>
  <si>
    <t>1957-02-06 00:00:00|1963-02-06 00:00:00|1969-01-24 00:00:00|1969-01-28 00:00:00|1969-05-29 00:00:00|1970-07-02 00:00:00|1970-10-02 00:00:00|1971-03-09 00:00:00|1972-03-20 00:00:00|1972-09-05 00:00:00|1973-08-13 00:00:00|1973-10-29 00:00:00|1975-01-29 00:0</t>
  </si>
  <si>
    <t>dtDateReturned</t>
  </si>
  <si>
    <t>2011-02-24 00:00:00|2009-06-18 00:00:00|2010-03-02 00:00:00|2010-04-28 00:00:00|2009-10-15 00:00:00|1989-11-09 00:00:00|2010-04-30 00:00:00|2012-06-26 00:00:00|2009-12-16 00:00:00|2010-03-11 00:00:00|2009-12-14 00:00:00|2009-07-23 00:00:00|2010-05-18 00:0</t>
  </si>
  <si>
    <t>bitReturned</t>
  </si>
  <si>
    <t>5D6AACD0-AD03-47BD-AD52-455F378FD3C3|AFE81225-D5C8-4D50-B339-FDE93165F122|5B9B14F1-FEB6-4D94-AC76-709392F93711|39762591-56EE-4162-95E8-CAB73D2E25B3|C767592D-7359-4D76-85AD-337CB4F078B4|9FA1AFF9-8C79-4409-B773-EF4927446DD6|4733A6F8-176C-4505-BA7A-E85C416A8</t>
  </si>
  <si>
    <t>tblLoanReminder</t>
  </si>
  <si>
    <t>intLoanReminderID</t>
  </si>
  <si>
    <t>1|3|7|6|9|11|12|13|14|15|16|22|24|25|26|30|31|34|35|40|41|42|43|44|47|48|49|51|52|53|54|55|57|58|59|61|62|63|64|66|72|73|74|75|76|78|80|82|83|87|89|90|91|92|93|95|98|99|102|103|104|105|106|107|110|111|113|115|116|117|118|119|120|121|127|128|130|131|132|13</t>
  </si>
  <si>
    <t>2|8|10|9|12|5|14|15|16|17|18|23|25|26|28|32|33|36|37|42|43|44|45|46|49|50|51|53|54|55|57|58|60|61|62|64|65|66|67|69|68|75|76|77|79|81|83|84|88|90|91|92|93|94|96|99|100|103|104|105|106|107|108|111|112|114|116|117|118|119|120|121|122|128|129|131|132|133|135</t>
  </si>
  <si>
    <t>2004-01-02 00:00:00|2010-03-31 00:00:00|2009-08-26 00:00:00|2009-09-30 00:00:00|2010-03-04 00:00:00|2006-03-17 00:00:00|2010-04-27 00:00:00|2010-01-01 00:00:00|2009-10-31 00:00:00|2010-04-15 00:00:00|2010-12-01 00:00:00|2010-09-16 00:00:00|2009-01-31 00:0</t>
  </si>
  <si>
    <t>bitClosed</t>
  </si>
  <si>
    <t>This loan was due back today|Coleoptera|Coleoptera, Embioptera|Hymenoptera|This loan due today|Hymenoptera - also check ANIC-00203|This loan is due today.|Orthoptera|DIPTERA|Lepidoptera|Odonata|Hemiptera|Neuroptera|This Lepidoptera loan was due back today</t>
  </si>
  <si>
    <t>F9E9E165-191F-45AA-A885-2C0750391BC8|8FB16B55-AD14-4E4F-B069-EDF0C9EA9EB7|45C27056-9E52-48F2-A281-68969917FD60|7E86B9C6-B8EE-472C-BC38-C99A3EBE18F6|3338D6DF-F0D3-450B-A5E6-81326F0EF692|9EF38081-29A6-4678-B3A4-EB3D4BB3A5E8|9760E834-B795-4F3F-90D9-2BB2B0725</t>
  </si>
  <si>
    <t>tblMaterial</t>
  </si>
  <si>
    <t>4848|4849|4850|4851|4852|4853|4854|4855|4856|4857|4858|4859|4860|4861|4862|4863|4864|4865|4866|4867|4868|4869|4870|4871|4872|4873|4874|4875|4876|4877|4878|4879|4880|5874|5875|5876|5877|5878|5879|5880|5881|5882|5883|5884|5885|5886|5887|5888|5889|5890|5891|</t>
  </si>
  <si>
    <t>tintTemplate</t>
  </si>
  <si>
    <t>vchrMaterialName</t>
  </si>
  <si>
    <t>10-000115; Mastotermes darwiniensis Froggatt, 1896|10-000114; Mastotermes darwiniensis Froggatt, 1896|10-000113; Mastotermes darwiniensis Froggatt, 1896|10-000112; Mastotermes darwiniensis Froggatt, 1896|10-000111; Mastotermes darwiniensis Froggatt, 1896|</t>
  </si>
  <si>
    <t>intSiteVisitID</t>
  </si>
  <si>
    <t>3163|3164|3165|11162|11161|3168|3169|3170|3171|3172|3173|3174|3175|3176|3177|3178|3179|11134|11130|17905|9372|3184|3185|20872|3187|3188|16769|3191|12381|3193|15204|4038|4039|4040|4041|4042|4043|4044|9368|17939|4047|4048|4049|9436|4051|4052|4053|4054|4055|</t>
  </si>
  <si>
    <t>vchrAccessionNo</t>
  </si>
  <si>
    <t>10-000115|10-000114|10-000113|10-000112|10-000111|10-000110|10-000109|10-000108|10-000107|10-000106|10-000105|10-000104|10-000102|10-000101|10-000100|10-000099|10-000098|10-000097|10-000096|10-000095|10-000094|10-000093|10-000092|10-000091|10-000090|10-00</t>
  </si>
  <si>
    <t>vchrRegNo</t>
  </si>
  <si>
    <t>15532|17795|16669|16754|17167|17521|15582|16973|18774|14358|16271|20650|14141|21259|13280|16321|1030|22|86|23|184|183|182|181|180|179|14|21|20|19|18|17|16|15|24|25|26|27|28|29|30|31|32|33|34|74|75|76|77|78|79|80|123|125|127|81|82|83|128|35|36|37|38|39|40|</t>
  </si>
  <si>
    <t>vchrCollectorNo</t>
  </si>
  <si>
    <t>RWT 66.362|RWT 66.457|RWT 66.442|2882|A681|RWT 66.429|RWT 66.407|RWT 66.405|RWT 66.428|RWT 66.406|RWT 66.400|RWT 66.356|RWT 66.354|Q.M.Berlesate No.126|QM Berl 127|Q.M.Berlesate No.157|Q.M.Berlesate No.120|QM Berl 135|QM Berl 136|QM Berl 123|QM Berl 167|R</t>
  </si>
  <si>
    <t>24633|24611|24609|24612|24614|24613|24592|24628|30717|46695|38662|35620|36988|37467|35860|30712|30538|30718|37478|24267|30720|37501|40025|30722|36308|24356|24352|24351|30765|39205|39348|24395|30587|30743|30744|24394|30745|36588|24392|44675|30748|30741|357</t>
  </si>
  <si>
    <t>vchrIDBy</t>
  </si>
  <si>
    <t>Common,I.F.B.|sha238|La Salle,J.|Horak,M.|Smith,D.|Theischinger,G.|Watson,J.A.L.|Calder,A.A.|Shaffer,M.|Weir,T.|Shattuck,S.|SOS|Lansbury,I.|HR|Hodlington,P.|Duffey,E.A.|bar568|Edwards,E.D.|Vrydagh,J.|Liu, X.Y.|Weir,T.A.|wei046|lem028|Britton,E.B.|Prinsloo</t>
  </si>
  <si>
    <t>dtIDDate</t>
  </si>
  <si>
    <t>2009-09-02 16:42:16|2002-06-11 00:00:00|1996-01-01 00:00:00|2008-10-03 14:00:29|2008-10-03 14:08:00|2002-01-01 00:00:00|2009-03-27 21:12:06|2007-12-13 00:00:00|2002-11-06 00:00:00|2002-05-11 00:00:00|2013-01-22 09:19:18|2009-09-02 16:46:09|2008-10-03 13:5</t>
  </si>
  <si>
    <t>intIDRefID</t>
  </si>
  <si>
    <t>0|-1</t>
  </si>
  <si>
    <t>vchrIDMethod</t>
  </si>
  <si>
    <t>curated|-1|revised|other|Curate|19940531|revision|revsion|Brindabella</t>
  </si>
  <si>
    <t>vchrIDAccuracy</t>
  </si>
  <si>
    <t>vchrIDNameQual</t>
  </si>
  <si>
    <t>vchrIDNotes</t>
  </si>
  <si>
    <t>Based on Merge|{\rtf1\ansi\ansicpg1252\uc1\htmautsp\deff2{\fonttbl{\f0\fcharset0 Times New Roman;}{\f2\fcharset0 Tahoma;}}{\colortbl\red0\green0\blue0;\red255\green255\blue255;}\loch\hich\dbch\pard\plain\ltrpar\itap0{\lang1033\fs18\f2\cf0 \cf0\ql{\f2 {\la</t>
  </si>
  <si>
    <t>ANIC|SAMA|UQ|UQBQ|MVMA|BCRI|QMBQ|AMSA|TDPI|QDPI|NHRM|MC|BMNH|MV|WARI|MNZW|NTMD|NHMW|WAMP|MN|MAMU|DPIM|DPIM &amp; ANIC|VAIC|DPIM, ANIC|ANIC &amp; DPIM|UQIC|DHRM|DFTH|MNTD|QMNQ|SADA|MNHN|MNHU|HOPE|MFBC|AM|WAM|QM|RMS|RMNH|OUM|ASCT|WADA|EUQ|BSRI|USNM|NZAC|OMNZ|CMNZ|N</t>
  </si>
  <si>
    <t>vchrCollectionMethod</t>
  </si>
  <si>
    <t>light|malaise|pantrap|light trap|m.v. light|Pyrethrum knockdown|at light|Berlesate|ex pitfall trap|malaise trap, at light|malaise trap|Pitfall|surber|intercept|sweeping|kick sample|lighttrap|beating|pitfalls|window trap|pyrethrin fogging|mv lamp|flight in</t>
  </si>
  <si>
    <t>vchrAbundance</t>
  </si>
  <si>
    <t>common|common 2300 - 4000ft</t>
  </si>
  <si>
    <t>vchrMacroHabitat</t>
  </si>
  <si>
    <t>now-dry creek.|mulga stand|mulga stand in water washed depression|Pertaringa zone|heavily timbered area, hilly country|on waterfront|Murdock's cottage|talled layered woodland|Chalambar floor landscape|tall layered woodland|Mutiji landscape|rainforest edge</t>
  </si>
  <si>
    <t>vchrMicroHabitat</t>
  </si>
  <si>
    <t>embedded log|dead banksia tree|log|timber in service|living tree trunk|trunk of dead eucalypt|dead mulga root|half dead, hollow E.foelscheana|logs piled against small trees during   flood period|in and under dry cattle pad; also       galleries in soil be</t>
  </si>
  <si>
    <t>Collected|voucher|Specimen|gazetteer|label|ANIC|BBL 369|TG 541|A. Forel Collection|quarantine interception|Donation|SAMA|Brooks,J.G. Bequest, 1976|QM|From K &amp; E Camaby Collection</t>
  </si>
  <si>
    <t>intAssociateOf</t>
  </si>
  <si>
    <t>vchrSpecialLabel</t>
  </si>
  <si>
    <t>M.C.Z. CoType
4-6
20342
NOTE:   In comparision with 32-10155; The last digit on this label is unclear.  Both pins are labelled as CoTypes, but have different collection dates.   NJB|Hot night. taken at lights|locality label gives no state|M.C.Z. CoTy</t>
  </si>
  <si>
    <t>vchrOriginalLabel</t>
  </si>
  <si>
    <t>Import derived: 15 mi. N. of Mt Carbine (on Cooktown Rd.); Gay,F.J.; July 29 1968|Import derived: Derby Airport, W.A.; ; June 15 1968|Import derived: Mowanjum Mission, 6 mi. S. Derby, W.A.; Watson,J.A.L.; February 27 1968|Import derived: Packsaddle Plains</t>
  </si>
  <si>
    <t>1999-03-12 15:26:03|1999-03-12 15:26:04|1999-03-12 15:26:05|1999-03-12 15:26:06|1999-03-12 15:26:07|1999-03-12 15:26:08|1999-03-12 15:26:09|1999-03-12 15:26:10|1999-03-12 15:26:11|1999-03-12 15:26:12|1999-03-12 15:26:13|1999-03-12 15:26:14|1999-03-12 15:3</t>
  </si>
  <si>
    <t>dbo|sa|barbara|ran050|mei029|hoo091|bar568|sha238|khi001|cal091|lem028|erica|edw176|nel072|fis125|wendyl|smi988|glo041|dereks|alisa|wei046|sli010|jin00d|benb|wra012|edw085|boy097|ala010|derek|su003|squ021|fit114|par311|sli009|rec015|man237|man258|jen23b|l</t>
  </si>
  <si>
    <t>2011-06-27 15:10:41|2011-06-27 15:10:42|2011-06-27 15:10:43|2011-06-27 15:10:44|2011-06-27 15:10:45|2011-06-27 15:10:46|2011-06-27 15:10:47|2011-06-27 15:10:48|2011-06-27 15:10:49|2011-06-27 15:10:50|2011-06-27 15:10:51|2011-06-27 15:10:52|2011-06-27 15:1</t>
  </si>
  <si>
    <t>sa|sha238|System|jen23b|lem028|spi056|mei029|wei046|man258|su003|jin00d|man237|fis125|rod090</t>
  </si>
  <si>
    <t>intTrapID</t>
  </si>
  <si>
    <t>0|-1|20|23|16|17|18|19|21|22|24|25|26|27|71|75383</t>
  </si>
  <si>
    <t>vchrIDRefPage</t>
  </si>
  <si>
    <t>887413FE-1BD5-11D4-9F40-00E029193FE1|887413FF-1BD5-11D4-9F40-00E029193FE1|88741400-1BD5-11D4-9F40-00E029193FE1|88741401-1BD5-11D4-9F40-00E029193FE1|88741402-1BD5-11D4-9F40-00E029193FE1|88741403-1BD5-11D4-9F40-00E029193FE1|88741404-1BD5-11D4-9F40-00E029193</t>
  </si>
  <si>
    <t>tblMaterialIdentification</t>
  </si>
  <si>
    <t>intMaterialIdentID</t>
  </si>
  <si>
    <t>1|2|3|4|6|7|8|9|10|11|12|13|14|15|16|17|18|19|20|21|22|23|24|25|26|27|28|31|33|35|37|39|41|686|45|47|49|51|53|55|57|59|61|62|63|64|65|66|67|68|69|70|71|72|73|74|75|76|77|78|79|80|81|82|84|86|88|674|89|90|91|92|93|94|95|96|97|98|99|100|29|30|32|34|36|38|40</t>
  </si>
  <si>
    <t>120149|120151|112542|110908|110798|110905|110815|110710|110708|110709|110724|110732|110723|110733|110817|120197|120256|120267|120268|120270|120272|120274|120275|120276|120279|120305|120400|120439|120466|120477|116901|120490|88086|128539|88227|88229|88232|</t>
  </si>
  <si>
    <t>vchrTaxa</t>
  </si>
  <si>
    <t>Camponotus intrepidus Kirby|Camponotus suffusus|Camponotus|Camponotus piliventris Smith|Camponotus mollosus|Camponotus fictor Forel|Camponotus fictor Forel, 1902|Camponotus semicarinatus Forel, 1895|Camponotus adami Forel, 1910|Monomorium armstrongi McAre</t>
  </si>
  <si>
    <t>McAreavey,J.J.|SOS|Lowery,B.B.|MacAreavey,J.J.|Wheeler|Clark,J.|HR|Reid,C.|sha238|La Salle,J.|Shattuck,S.|LaPolla,J.S.|Naumann,I.D.|PSW|Weir,T.A.|Larson,D.|Watson,J.A.L.|Theischinger,G.|wei046|Duffey,E.A.|S.Shattuck|Vrydagh,J.M.</t>
  </si>
  <si>
    <t>1999-05-13 00:00:00|1933-05-15 00:00:00|1958-11-20 00:00:00|1994-12-21 00:00:00|1956-07-20 00:00:00|1999-05-18 00:00:00|1959-05-14 00:00:00|1956-09-01 00:00:00|1999-05-26 00:00:00|1957-11-18 00:00:00|1948-03-01 00:00:00|1999-03-30 00:00:00|2002-09-28 00:0</t>
  </si>
  <si>
    <t>curated|revised|-1</t>
  </si>
  <si>
    <t>vchrNameQual</t>
  </si>
  <si>
    <t>txtIDNotes</t>
  </si>
  <si>
    <t>Based on Merge|{{\rtf1\ansi\deff0\deftab720{\fonttbl{\f0\fswiss MS Sans Serif;}{\f1\froman\fcharset2 Symbol;}{\f2\fswiss Arial;}{\f3\fswiss Tahoma;}}
{\colortbl\red0\green0\blue0;}
\deflang3081\pard\plain\f3\fs24 
\par }
}|{{\rtf1\ansi\deff0\deftab720</t>
  </si>
  <si>
    <t>B9BFA1C3-1BD5-11D4-9F40-00E029193FE1|B9BFA1C4-1BD5-11D4-9F40-00E029193FE1|B9BFA1C5-1BD5-11D4-9F40-00E029193FE1|B9BFA1C6-1BD5-11D4-9F40-00E029193FE1|B9BFA1C7-1BD5-11D4-9F40-00E029193FE1|B9BFA1C8-1BD5-11D4-9F40-00E029193FE1|B9BFA1C9-1BD5-11D4-9F40-00E029193</t>
  </si>
  <si>
    <t>tblMaterialPart</t>
  </si>
  <si>
    <t>intMaterialPartID</t>
  </si>
  <si>
    <t>4711|4712|4713|4714|4715|4716|4717|4718|4719|4720|4721|4722|4723|4724|4725|4726|4727|4728|4729|4730|4731|4732|4733|4734|4735|4736|4737|4738|4739|4740|4741|4742|4743|4744|4745|4746|4747|4748|4749|4750|4751|4752|4753|4754|4755|4756|4757|4758|4759|4760|4761|</t>
  </si>
  <si>
    <t>0|4712|4713|4714|4715|4716|4717|4718|4719|4720|4721|4722|4723|4724|4725|4726|4727|4728|4729|4730|4731|4732|4733|4734|4735|4736|4737|4738|4739|4740|4741|4742|4743|4744|4745|4746|4747|4748|4749|4750|4751|4752|4753|4754|4755|4756|4757|4758|4759|4760|4761|476</t>
  </si>
  <si>
    <t>vchrPartName</t>
  </si>
  <si>
    <t>1 x U x worker, soldier x spirit|1 x U x soldier, worker, larva x spirit|1 x U x soldier, worker x spirit|1 x U x nymph, soldier x spirit|1 x U x soldier, larva x spirit|1 x U x soldier, nymph x spirit|1 x U x reproductive, soldier, worker x spirit|1 x Un</t>
  </si>
  <si>
    <t>vchrSampleType</t>
  </si>
  <si>
    <t>6d(IHD)|904|905|HPD4|25a (IHD)|b|14d (IHD)|12b(IHD)|12(IHD)|15c (IHD)|7d(IHD)|19c(IHD)|a|15d|16a (IHD)|Paratype|103|21a (IHD)|19a (IHD)|12d (IHD)|9a (HD)|DL9|2b (IHD)|c|7b (IHD)|HP34|HP14|HP36|HP50|HY1|HY2|HPD5|HOLOTYPE|workers|pin|specimen|voucher|18f (I</t>
  </si>
  <si>
    <t>intNoSpecimens</t>
  </si>
  <si>
    <t>1|8|2|3|6|4|5|9|10|7|0|38|11|12|19|17|13|18|16|27|45|20|25|28|14|15|21|23|50|52|42|24|22|62|68|30|26|44|32|34|108|65|83|58|132|33|31|29|63|106|67|142|36|79|125|195|49|53|70|35|159|144|41|81|46|40|84|37|93|60|43|102|59|147|51|64|104|168|166|258|180|54|113|</t>
  </si>
  <si>
    <t>vchrNoSpecimensQual</t>
  </si>
  <si>
    <t>vchrLifestage</t>
  </si>
  <si>
    <t>nymph, soldier|soldier|neotenic, worker, soldier|alate|worker, soldier|soldier, nymph, worker|soldier, nymph|soldier, nymph, alate|soldier, larva|egg, larva|neotenic, soldier|soldier, worker|queen, worker, soldier|soldier, worker, larva|unknown|worker|nym</t>
  </si>
  <si>
    <t>vchrGender</t>
  </si>
  <si>
    <t>U|W|M|F|Unknown|Male|Female|Worker|Queen|workers|workers, larvae|Male &amp; Female|woker|workjer|females|males|Q|Stadium VI female|workere|juv|worker major|2 males|2 unknown|6 unknown|2 males, 2 females|3 unknown|male, female|3 males, 1 female|4 males, 2 fema</t>
  </si>
  <si>
    <t>1030|9001|13277|13265|13607|10387|11890|16754|16253|15946|13268|9031|6958|7194|10263|10437|13774|15423|15591|10972|10397|9435|10405|8328|8158|9179|7830|9993|9994|10084|7315|3362|4149|7674|9142|8339|7917|1805|3106|18923|20396|116|series 57|6261|1556|17434|</t>
  </si>
  <si>
    <t>vchrCondition</t>
  </si>
  <si>
    <t>pinned|Good|Average</t>
  </si>
  <si>
    <t>vchrStorageSite</t>
  </si>
  <si>
    <t>ANIC|CNC|IZCAS|USNM|AMSA|SAMA|NTM|UQIC|DANSW|QMB|DPIM|pers. coll.|MVMA|DFQLD|QM|BMNH|VAIC|MZB</t>
  </si>
  <si>
    <t>vchrStorageMethod</t>
  </si>
  <si>
    <t>lost/destroyed|spirit|returned to collector|field record only|pinned|carded/pointed|Pinned and Spirit|pinned and slide|carded/slide|pinned and slides|wing slide|envelope|Carded|slides|Carded/pointed &amp; slide|alcohol|Slide|80% Ethanol|PINNED, SPIRIT|pinned/</t>
  </si>
  <si>
    <t>vchrCurationStatus</t>
  </si>
  <si>
    <t>Sorted|pin</t>
  </si>
  <si>
    <t>vchrNoOfUnits</t>
  </si>
  <si>
    <t xml:space="preserve">
|
|
|
|
|
|
|
|
|Paratype
|Reared from larva feeding on seed heads of Sida acuta.
|Key's field notes
Trip 156
Stop 4549.5
|
|13687
|
|Goodin</t>
  </si>
  <si>
    <t>tintOnLoan</t>
  </si>
  <si>
    <t>B9BFA256-1BD5-11D4-9F40-00E029193FE1|B9BFA257-1BD5-11D4-9F40-00E029193FE1|B9BFA258-1BD5-11D4-9F40-00E029193FE1|B9BFA259-1BD5-11D4-9F40-00E029193FE1|B9BFA25A-1BD5-11D4-9F40-00E029193FE1|B9BFA25B-1BD5-11D4-9F40-00E029193FE1|B9BFA25C-1BD5-11D4-9F40-00E029193</t>
  </si>
  <si>
    <t>tblMorphologyCell</t>
  </si>
  <si>
    <t>intMorphologyCellID</t>
  </si>
  <si>
    <t>51|52|53|54|55|57|58|59|60|61|62|63|77|78|79|80|81|82|83|84|85|86|87|88|89|90|91|92|93|94|95|96|97|98|99|100|56|64|65|66|67|68|69|70|71|72|73|74|75|76</t>
  </si>
  <si>
    <t>intMorphologyViewID</t>
  </si>
  <si>
    <t>2|3</t>
  </si>
  <si>
    <t>intMorphologyEntityID</t>
  </si>
  <si>
    <t>87|88|89|90|91|92|93|94|95|96|97|98|99|100|101|102|103|104|105|106|107|108|109|110|111|112|113|114|115|116|117|118|119|120|121|122|123|124|125|126|127|128|129|130|131|132|133|134|135|136|137|138|139|140|141|142|143|144|145|146|147|148|149|150|151|152|153|</t>
  </si>
  <si>
    <t>txtValue</t>
  </si>
  <si>
    <t>_x0001_54_x0002__x0001_|_x0001_56_x0002__x0001_|_x0001_58_x0002__x0001_|_x0001_61_x0002__x0001_|frons, upper genae, legs and gaster brown, mesosoma and legs mainly orange with some darker, brownish areas|_x0001_1_x0002_1.22 to 1.57|_x0001_2_x0002_0.45 to 0.55|_x0001_3_x0002_0.35 to 0.47|_x0001_4_x0002_78 to 87|_x0001_5_x0002_0.32 to 0.43|_x0001_6_x0002_90 to 97|_x0001_7_x0002_0.26 to 0.35|_x0001_67_x0002__x0001_|_x0001_70_x0002__x0001_|_x0001_74_x0002__x0001_|_x0001_</t>
  </si>
  <si>
    <t>intFlags</t>
  </si>
  <si>
    <t>intInsertedWithProjectID</t>
  </si>
  <si>
    <t>AC358D95-B7DB-4AC5-AEE7-E9484BD6DF61|ABE5608D-11AE-4C3F-B6A2-2CC1CF3F35A4|DC0028EA-CA4F-4D1F-A0F5-F001AF3A7F62|D4BE32ED-84B8-44B1-929B-D02D9A3C7D10|509FA488-ECF5-4C29-8D65-46DDA06CA5B3|17734192-1067-4253-84EC-4346D9A3CC0F|66004BD5-7117-4812-8D58-1C2433302</t>
  </si>
  <si>
    <t>tblMorphologyCellNumeric</t>
  </si>
  <si>
    <t>6|7|8|9|10|11|12|43|44|45|46|47|48|49|50|51|52|53|54|55|56|57|58|59|60|61|62|92|93|94|95|96|97|98|99|100|101|102|103|104|105|106|107|108|109|110|111|142|143|144|145|146|147|148|149|150|151|152|153|154|155|156|157|158|159|160|161|192|193|194|195|196|197|19</t>
  </si>
  <si>
    <t>numStartRange</t>
  </si>
  <si>
    <t>1|0|78|90|2|81|115|118|24|83|97|86|84|23|94|85|21|76|104|95|75|77|105|100|80|32|96|134|74|127|28|30|79|67|117|27|88|122|73|93|89|22|87|25|92|82|91|26|20|101|29|108|106|3|98|151|17|150|124|34|37|132|66|161|39|107|116|110|123|99|18|19|64|154|40|103</t>
  </si>
  <si>
    <t>numEndRange</t>
  </si>
  <si>
    <t>1|0|87|97|2|86|132|81|137|26|88|104|96|99|28|95|105|101|98|24|89|103|134|30|85|77|107|102|84|27|83|108|78|100|32|151|144|34|94|92|37|76|117|106|133|93|23|90|29|110|25|91|118|109|114|3|82|154|21|80|22|126|38|153|129|35|161|46|147|116|69|171|41|119|141|31|1</t>
  </si>
  <si>
    <t>tblMorphologyCellState</t>
  </si>
  <si>
    <t>1|2|3|4|13|14|15|16|17|18|19|20|21|22|23|24|25|26|27|28|29|30|31|32|33|34|35|36|37|38|39|40|63|64|65|66|67|68|69|70|71|72|73|74|75|76|77|78|79|80|81|82|83|84|85|86|87|88|89|90|112|113|114|115|116|117|118|119|120|121|122|123|124|125|126|127|128|129|130|131</t>
  </si>
  <si>
    <t>54|56|58|61|67|70|74|77|82|89|91|97|99|102|106|110|116|121|125|129|133|138|141|149|154|158|161|164|62|64|76|78|80|85|93|95|104|107|109|115|126|136|140|144|150|153|155|162|73|88|98|100|114|124|147|160|55|101|105|113|123|128|148|159|53|59|63|71|72|81|92|111</t>
  </si>
  <si>
    <t>tblMorphologyEntity</t>
  </si>
  <si>
    <t>tintEntityType</t>
  </si>
  <si>
    <t>intEntityID</t>
  </si>
  <si>
    <t>27134|39033|44693|38379|46963|35720|35751|47018|35724|35726|35730|47016|35735|35734|35745|47245|35738|35753|35755|35757|47017|35764|35819|47027|46968|46971|35766|47021|35768|35772|46970|35825|35776|46972|35782|47150|35849|47302|35801|47303|35805|46969|358</t>
  </si>
  <si>
    <t>tblMorphologyProject</t>
  </si>
  <si>
    <t>2|3|4|5|6|7|8|9|10|11|12|13|14|15|16|17|18|19|20|21|22|23|24|25|26|27|28|30|31|32|33|34|35|36|37|38|39|40|41|42|43|44|47|48|49|50|52|53|54|55</t>
  </si>
  <si>
    <t>Acropyga species of Australia (Formicidae)|Froggattella species (Formicidae)|Colobostruma species (Formicdae)|Epopostruma species (Formicidae)|Mesostruma species (Formicidae)|Tetraponera species of Australia (Formicidae)|Cardiocondyla species of Australia</t>
  </si>
  <si>
    <t>~ Monomorium Genera - specifications.|The locations and relative lengths of various setae are critical in the determination of some species. Abraded, or old and damaged, specimens may be difficult or impossible to identify correctly.</t>
  </si>
  <si>
    <t>intMorphologyProjectGroupID</t>
  </si>
  <si>
    <t>bitCreatedByImport</t>
  </si>
  <si>
    <t>sintImportSourceType</t>
  </si>
  <si>
    <t>vchrDatetimeImported</t>
  </si>
  <si>
    <t>2006-01-12 10:50:23|2006-09-15 13:26:48|2006-09-15 14:49:50|2006-09-16 19:26:25|2006-09-17 09:07:31|2006-09-17 10:49:47|2006-09-17 11:01:54|2006-09-17 11:08:28|2006-09-17 11:11:52|2006-09-17 11:19:43|2006-10-13 07:40:40|2006-10-13 07:45:17|2006-10-13 07:5</t>
  </si>
  <si>
    <t>2006-10-24 14:53:02|2006-09-15 14:49:05|2006-09-15 14:49:50|2006-09-16 19:26:25|2006-09-17 09:07:31|2006-10-24 14:09:32|2006-10-25 09:48:03|2007-04-10 19:40:09|2007-04-10 21:08:37|2007-04-11 21:08:57|2007-04-12 08:25:02|2007-04-12 14:23:39|2007-04-12 14:3</t>
  </si>
  <si>
    <t>bar568|sha238|spi056</t>
  </si>
  <si>
    <t>B55396C4-75C9-4142-B035-F50F8CB6CD90|FAC7641C-4EBC-467A-B5BC-B1EEEEB458D7|73786287-DE55-4737-A705-FCA8C684241E|54031B38-181B-4D1C-9C74-412AF7D10A56|AE1A489B-519F-4E97-B507-372A6B9BD06A|51CFF170-E08F-4BA6-AD07-B4717609AA47|79E731B2-7FCB-4E5A-9A66-5C542ECF1</t>
  </si>
  <si>
    <t>chrProjectType</t>
  </si>
  <si>
    <t>D|P</t>
  </si>
  <si>
    <t>tblMorphologyProjectCharacter</t>
  </si>
  <si>
    <t>intMorphologyProjectCharacterID</t>
  </si>
  <si>
    <t>51|52|53|54|55|56|64|65|66|67|68|69|70|71|72|73|74|75|76|77|78|79|80|81|82|83|84|85|86|87|88|89|90|91|92|93|94|95|96|97|98|99|100</t>
  </si>
  <si>
    <t>5|6|7|9|29|30|38|39|40|41|42|43|44|45|46|47|48|49|50|1|2|3|4|8|10|11|12|13|14|15|16|17|18|19|20|21|22|23|24|25|26|27|28</t>
  </si>
  <si>
    <t>bitMandatory</t>
  </si>
  <si>
    <t>bitHidden</t>
  </si>
  <si>
    <t>tblMorphologyProjectEntity</t>
  </si>
  <si>
    <t>intMorphologyProjectEntityID</t>
  </si>
  <si>
    <t>83|84|85|86|87|88|89|90|91|92|93|94|95|96|97|98|99|100|101|102|103|104|105|106|107|108|109|110|111|112|113|114|115|116|117|118|119|120|121|122|123|124|125|126|127|128|129|130|131|132|133|134|135|136|137|138|139|140|141|142|143|144|145|146|147|148|149|150|</t>
  </si>
  <si>
    <t>1|2|3|4|5|6|7|8|9|10|11|12|13|14|15|16|17|18|19|20|21|22|23|24|25|26|27|28|29|30|31|32|33|34|35|36|37|38|39|40|41|42|43|44|45|46|47|48|49|50|51|52|53|54|55|56|57|58|59|60|61|62|63|64|65|66|67|68|69|70|71|72|73|74|75|76|77|78|79|80|81|82</t>
  </si>
  <si>
    <t>D617FE2D-74E1-4E04-BF28-650FD086C0C2|DD972121-6FBC-4769-B673-949568C59AED|DF123D50-F7E8-4246-8BE1-6CDD1C3BA92D|6B9184EB-B40A-411A-A31A-1185211102D6|AEE4AB83-AB2B-4752-8579-E15BEC18A515|CAE1E31E-BBE8-4653-AA60-5F528731E489|A43C2F43-BCA9-4424-8FC7-F4AEB3874</t>
  </si>
  <si>
    <t>vchrWhoInserted</t>
  </si>
  <si>
    <t>dtDatetimeInserted</t>
  </si>
  <si>
    <t>dtDateTimeLastUpdated</t>
  </si>
  <si>
    <t>tblMorphologyProjectGroup</t>
  </si>
  <si>
    <t>intParentGroupID</t>
  </si>
  <si>
    <t>Ants|Insect Families</t>
  </si>
  <si>
    <t>2006-09-15 14:49:05|2009-06-30 10:41:45</t>
  </si>
  <si>
    <t>sha238|spi056</t>
  </si>
  <si>
    <t>5A3DCFDE-D0AF-4D1A-B294-D41AE03A0CD2|32878B22-3627-4A76-8865-D0E8CE432281</t>
  </si>
  <si>
    <t>tblMorphologyProjectView</t>
  </si>
  <si>
    <t>intMorphologyProjectViewID</t>
  </si>
  <si>
    <t>3|4</t>
  </si>
  <si>
    <t>tblMorphologyView</t>
  </si>
  <si>
    <t>1|2|3</t>
  </si>
  <si>
    <t>intMorphologyViewGroupID</t>
  </si>
  <si>
    <t>default|Natural Language|Interactive Identification</t>
  </si>
  <si>
    <t>U</t>
  </si>
  <si>
    <t>8BFBE02F-AEE7-4BF0-9C1D-CEED74030F15|A3638A5F-11EC-4DEE-A316-F9BA076FA0BF|E4E43A69-763F-4B37-A275-609B264AD318</t>
  </si>
  <si>
    <t>2004-05-24 15:11:43|2009-03-24 16:31:01|2009-03-24 16:31:02</t>
  </si>
  <si>
    <t>Student|sha238</t>
  </si>
  <si>
    <t>2009-03-24 16:31:01|2009-03-24 16:31:02</t>
  </si>
  <si>
    <t>bitDefaultView</t>
  </si>
  <si>
    <t>tblMorphologyViewGroup</t>
  </si>
  <si>
    <t>Import Orphans</t>
  </si>
  <si>
    <t>EF107E8C-83C4-4E93-8C8C-EF1819E76BD7</t>
  </si>
  <si>
    <t>tblMultimedia</t>
  </si>
  <si>
    <t>intMultimediaID</t>
  </si>
  <si>
    <t>13|14|16|18|20|22|24|26|28|30|32|34|36|38|40|42|44|46|48|50|52|54|56|58|60|62|64|66|68|70|72|74|76|78|80|82|84|86|88|89|90|91|92|93|94|95|96|97|98|99|100|101|102|103|104|105|106|107|108|109|110|111|112|113|114|115|116|117|118|119|120|121|122|15|17|19|21|2</t>
  </si>
  <si>
    <t>csiro2|Anoplolepis Head|Nasutitermes triodiae nest|Ommatoiuu moreletii|Ametastegia glabrata|Acropyga head|Adlerzia body 1|Adlerzia head 2|Aenictus head|Amblyopone head|Anillomyrma head|Anisopheidole body 2|Anisopheidole head 2|Anochetus head|Anonychomyrma</t>
  </si>
  <si>
    <t>vchrFileExtension</t>
  </si>
  <si>
    <t>GIF|JPG|HTML|TIF|TXT|XLS|rtf|docx|PDF|DOC|tmp|png</t>
  </si>
  <si>
    <t>intSizeInBytes</t>
  </si>
  <si>
    <t>2181|0|66053|58160|81411|45058|55074|45008|41323|36247|46067|37353|39815|45294|77095|51182|46871|38175|38338|38863|38177|47840|39774|41896|45712|45989|42464|45315|63347|45447|38894|34128|55020|39395|43885|44720|40222|35393|37065|45926|44941|51104|49501|49</t>
  </si>
  <si>
    <t>imgMultimedia</t>
  </si>
  <si>
    <t>longblob</t>
  </si>
  <si>
    <t>vchrNumber</t>
  </si>
  <si>
    <t>vchrArtist</t>
  </si>
  <si>
    <t>S.Shattuck|Bob Jessop|S. Shattuck|A Noble, CAS|USNM Ant Type Image Database|Natalie Barnett|M Janda, MCZ|K.Walker|G.Alpert|Remko Leijs|Gerhard Weber|Glenys Wood|A. Noble, CAS|Morgane Taylor|N. Barnett|N.Barnett|A.Noble|A. Noble|M.Janda|A Noble CAS|A.Noble</t>
  </si>
  <si>
    <t>vchrDateRecorded</t>
  </si>
  <si>
    <t>22 May, 2007|31 May, 2007|1 Jun, 2007|5 Jun, 2007|14 Oct, 2007|11 Aug, 2006|20 Jun, 2006|01 Jun, 2007|05 Jun, 2007|9/26/2011 12:00:00 AM|18 Jan, 2010|28 Dec, 2006|19 May, 2011</t>
  </si>
  <si>
    <t>vchrOwner</t>
  </si>
  <si>
    <t>CSIRO|USNM|CSIRO Entomology|Museum Victoria|CAS, San Francisco|MCZ|Jiri Lochman|CSJRO|www.antweb.org|Side of body.|Front of head.|Australian Museum|ANIC|Paul Zborowski|Phil Suter|CAS (San Francisco)|MCZ, Harvard Univ.|CAS|Lochman Transparencies|MCZ Cambri</t>
  </si>
  <si>
    <t>txtCopyright</t>
  </si>
  <si>
    <t>{{\rtf1\ansi\deff0\deftab720{\fonttbl{\f0\fswiss MS Sans Serif;}{\f1\froman\fcharset2 Symbol;}{\f2\fswiss Arial;}{\f3\fswiss Tahoma;}}
{\colortbl\red0\green0\blue0;}
\deflang3081\pard\plain\f3\fs24 
\par }
}|{{\rtf1\ansi\deff0\deftab720{\fonttbl{\f0\f</t>
  </si>
  <si>
    <t>1999-11-11 15:06:57|1999-11-11 17:30:53|1999-11-11 17:41:02|1999-11-11 17:55:32|1999-11-18 11:45:39|1999-11-18 11:46:48|1999-11-18 11:53:58|1999-11-18 11:53:59|1999-11-18 11:54:46|1999-11-18 11:56:14|1999-11-18 11:57:49|1999-11-18 11:58:53|1999-11-18 11:5</t>
  </si>
  <si>
    <t>dbo|sha238|bar568|fis125|mei029|sa|jen23b|lem028|man258|man237|Baird|spi056|par438|has059</t>
  </si>
  <si>
    <t>2008-09-25 15:37:43|2009-07-18 16:14:27|2009-07-18 16:14:28|2008-10-03 12:08:17|1999-12-02 15:40:48|1999-12-09 10:15:16|1999-11-25 16:24:24|1999-12-09 11:53:53|2000-02-04 14:50:29|2000-02-04 14:50:11|2000-05-05 15:24:30|2000-10-20 14:56:28|2000-10-20 16:0</t>
  </si>
  <si>
    <t>sha238|dbo|fis125|mei029|bar568|spi056|has059|man237|sa|man258</t>
  </si>
  <si>
    <t>D1591152-1BD5-11D4-9F40-00E029193FE1|D1591153-1BD5-11D4-9F40-00E029193FE1|D1591154-1BD5-11D4-9F40-00E029193FE1|D1591155-1BD5-11D4-9F40-00E029193FE1|D1591156-1BD5-11D4-9F40-00E029193FE1|D1591157-1BD5-11D4-9F40-00E029193FE1|D1591158-1BD5-11D4-9F40-00E029193</t>
  </si>
  <si>
    <t>tblMultimediaLink</t>
  </si>
  <si>
    <t>intMultimediaLinkID</t>
  </si>
  <si>
    <t>1|2|3|4|5|6|7|261|262|267|269|283|284|285|286|287|288|289|290|291|292|293|294|295|296|297|298|299|300|301|302|303|304|305|306|307|308|309|310|311|312|313|314|315|316|317|318|319|320|321|322|323|324|325|326|327|328|329|330|331|332|333|334|335|336|337|338|3</t>
  </si>
  <si>
    <t>intMultimediaTypeID</t>
  </si>
  <si>
    <t>14|6|9|-1|8|5|15|16|17|12|18|19|21|22|23|24|26|31|27|28|25|29|35|33|32|34</t>
  </si>
  <si>
    <t>2|8|1|23|12|24|3</t>
  </si>
  <si>
    <t>37180|24758|30088|30091|30093|36928|27131|37865|45057|37070|39913|30522|30523|30525|30544|39941|30520|127524|35302|188033|188034|42386|42377|42314|42319|42325|45285|45287|30564|45292|27129|26679|36227|130053|130051|30624|45294|45297|41468|41476|45303|4147</t>
  </si>
  <si>
    <t>14|15|16|17|18|19|20|275|276|169|281|287|288|289|290|291|292|293|294|295|296|297|298|299|300|301|302|303|304|305|306|307|308|309|310|311|312|313|314|315|316|317|318|319|320|321|322|323|324|325|336|337|338|339|340|341|346|347|348|349|350|351|376|353|377|35</t>
  </si>
  <si>
    <t>vchrCaption</t>
  </si>
  <si>
    <t>{{\rtf1\ansi\deff0\deftab720{\fonttbl{\f0\fswiss MS Sans Serif;}{\f1\froman\fcharset2 Symbol;}{\f2\fswiss Arial;}{\f3\fswiss Tahoma;}}
{\colortbl\red0\green0\blue0;}
\deflang3081\pard\plain\f3\fs17 Front of head.
\par }
}|{{\rtf1\ansi\deff0\deftab720{</t>
  </si>
  <si>
    <t>D1591255-1BD5-11D4-9F40-00E029193FE1|D1591256-1BD5-11D4-9F40-00E029193FE1|D1591257-1BD5-11D4-9F40-00E029193FE1|D1591258-1BD5-11D4-9F40-00E029193FE1|D1591259-1BD5-11D4-9F40-00E029193FE1|D159125A-1BD5-11D4-9F40-00E029193FE1|D159125B-1BD5-11D4-9F40-00E029193</t>
  </si>
  <si>
    <t>tblMultimediaType</t>
  </si>
  <si>
    <t>5|9|6|8|14|12|15|16|17|18|19|20|21|22|23|24|25|26|27|28|29|30|31|32|33|34|35|10</t>
  </si>
  <si>
    <t>vchrMultimediaType</t>
  </si>
  <si>
    <t>SEM|Distribution Map|Photograph|habitus|General|measurements|PDF|Field|Nest|Specimen Labels|labels|diagnosis|refresh|Predicted Distribution Map|Drawing|DescriptionPDF</t>
  </si>
  <si>
    <t>2|8|1|23|12|24|3|13</t>
  </si>
  <si>
    <t>7378F0B3-1BD6-11D4-9F40-00E029193FE1|A9778366-2177-11D4-9F42-00E029193FE1|7378F0B4-1BD6-11D4-9F40-00E029193FE1|7378F0C6-1BD6-11D4-9F40-00E029193FE1|01D7BD51-EFBC-11D6-9F4C-00E029193FE1|DF3C03F4-EAEF-11D6-9F4C-00E029193FE1|01D7BD8B-EFBC-11D6-9F4C-00E029193</t>
  </si>
  <si>
    <t>tblNote</t>
  </si>
  <si>
    <t>intNoteID</t>
  </si>
  <si>
    <t>9|14|16|18|20|22|24|26|28|30|32|34|36|38|40|42|44|46|48|50|52|54|56|58|60|62|6|7|8|15|17|21|23|25|27|29|31|33|35|37|39|41|43|45|47|49|51|53|55|57|59|61|65|67|69|71|73|75|77|79|81|85|89|91|95|97|99|101|103|105|107|109|111|112|113|115|116|117|118|119|120|12</t>
  </si>
  <si>
    <t>intNoteTypeID</t>
  </si>
  <si>
    <t>26|29|42|30|25|35|43|18|48|67|41|68|49|50|60|70|65|72|66|59|71|73|69|21|55|74</t>
  </si>
  <si>
    <t>1|2|14|22</t>
  </si>
  <si>
    <t>120552|29649|29650|29657|29653|37840|29664|29660|29667|29655|37843|29662|37845|29716|29658|29659|29666|120125|120127|120128|27447|29732|29737|29750|29553|29753|30181|30183|27695|30185|30193|29734|29738|29739|29740|29742|29761|29743|29797|29799|30194|30195</t>
  </si>
  <si>
    <t xml:space="preserve">{\rtf1\ansi\ansicpg1252\deff0\deftab720{\fonttbl{\f0\fswiss MS Sans Serif;}{\f1\froman\fcharset2 Symbol;}{\f2\fswiss Arial;}}
{\colortbl\red0\green0\blue0;}
\deflang1033\pard\plain\f2\fs17\cf0 Label says "Sympatric with black Epopostruma"\plain\f2\fs17 </t>
  </si>
  <si>
    <t>bitUseInReports</t>
  </si>
  <si>
    <t>D159135A-1BD5-11D4-9F40-00E029193FE1|D159135C-1BD5-11D4-9F40-00E029193FE1|D159135D-1BD5-11D4-9F40-00E029193FE1|D159135E-1BD5-11D4-9F40-00E029193FE1|D159135F-1BD5-11D4-9F40-00E029193FE1|D1591360-1BD5-11D4-9F40-00E029193FE1|D1591361-1BD5-11D4-9F40-00E029193</t>
  </si>
  <si>
    <t>S.Shattuck|S.Shatuck|S. Shattuck|S. Cover and S. Shattuck|A.McArthur|M.Arthur|A.McArthur and S.Shattuck|S.Shattuck &amp; N.Barnett|S.Shattuck &amp; P. McMillan|Export|McArthur, Adams and Shattuck|Shattuck and McArthur|S. Cover|Japanese Ant Database|S.O.Shattuck|S</t>
  </si>
  <si>
    <t>364|0|46|186|5405|6612|5399|6614|6831|96|5371|90|95|5249|5254|694|386|101|1455|97|3336|44|2904|-1|384|4030|2910|5352|599|677|2914|1234|686|5164|2440|102|560|2906|2912|337|2908|295|5404|12|1401|688|5548|4802|2362|5401|5327|5275|587|2452|110|189|1412|3200|8</t>
  </si>
  <si>
    <t>vchrRefPages</t>
  </si>
  <si>
    <t>62|4|10|63|61|64|119|123|101|776|83|113|201|95|96|102|606|779|36|67|65|637|638|192|198|104|98|599|121|34|66|115|118|100|103|126|191|135|200|94|41|73|336|207|37|189|515|148|107|608|136|Footnote 39|202|74|190|31|97|105|88|778|436|197|11|199|204|13|16|18|43|</t>
  </si>
  <si>
    <t>txtComments</t>
  </si>
  <si>
    <t>{{\rtf1\ansi\deff0\deftab720{\fonttbl{\f0\fswiss MS Sans Serif;}{\f1\froman\fcharset2 Symbol;}{\f2\fswiss Tahoma;}{\f3\froman Times New Roman;}{\f4\fswiss Arial;}{\f5\fswiss Arial;}{\f6\froman Arial;}}
{\colortbl\red0\green0\blue0;}
\deflang3081\pard\pl</t>
  </si>
  <si>
    <t>2008-06-15 17:50:58|2008-06-26 19:16:51|2008-07-29 06:07:21|2008-08-19 16:21:39|2008-09-27 14:17:45|2008-10-22 11:58:29|2008-10-30 12:39:09|2008-11-08 09:26:28|2009-01-16 10:01:53|2009-03-04 11:07:52|2009-03-04 12:56:26|2009-05-31 12:46:02|2009-06-07 18:1</t>
  </si>
  <si>
    <t>sha238|par438|spi056|man258|man237|has059|su003|jen23b|mei029|sa|lem028</t>
  </si>
  <si>
    <t>2008-06-15 17:50:58|2009-06-07 16:04:29|2009-06-07 16:04:30|2009-06-07 16:06:16|2009-06-07 16:13:23|2009-06-07 16:19:46|2009-06-08 13:45:49|2009-06-07 16:29:32|2009-06-07 16:33:02|2009-06-07 16:52:02|2009-06-07 16:58:33|2009-07-18 16:20:08|2009-06-07 17:1</t>
  </si>
  <si>
    <t>sha238|spi056|par438|Baird|sa|has059|man258|pul028</t>
  </si>
  <si>
    <t>tblNoteType</t>
  </si>
  <si>
    <t>21|65|25|66|29|67|68|35|69|70|71|26|72|30|73|74|41|42|43|48|55|59|60|49|50</t>
  </si>
  <si>
    <t>vchrNoteType</t>
  </si>
  <si>
    <t>Observation|Taxonomy|coll_notes|Loans History|Diagnosis|Mantle|Su|IoA key|Weir|Manchester|Alternative address|Assorted Notes|Description|Image|Identification|Overview|Research Notes|Distribution|Specialty|Previous addresses|label information|Measurements|</t>
  </si>
  <si>
    <t>1|2|22|14</t>
  </si>
  <si>
    <t>7378F0A1-1BD6-11D4-9F40-00E029193FE1|AE7ADC55-4528-43DB-8D7B-1B8AF7910E45|7378F0A5-1BD6-11D4-9F40-00E029193FE1|3437C084-6684-4D8A-8C54-EBB15BB35C37|7378F0A9-1BD6-11D4-9F40-00E029193FE1|BA574845-3A34-4EA7-934E-95E91C392B87|F230CAFA-86F0-4281-BF80-0C81B4854</t>
  </si>
  <si>
    <t>tblPhrase</t>
  </si>
  <si>
    <t>intPhraseID</t>
  </si>
  <si>
    <t>1|2|3|4|5|6|7|168|170|171|754|8150|2398|95|47|48|49|50|8155|52|53|58|59|21|22|60|153|154|80|81|82|96|97|71|72|73|74|75|83|84|85|155|156|88|89|158|98|99|100|101|102|103|104|105|106|107|108|109|110|111|112|113|114|115|116|117|1223|2454|120|738|122|123|124|2</t>
  </si>
  <si>
    <t>intPhraseCatID</t>
  </si>
  <si>
    <t>1|2|9|30|17|106|46|23|14|15|19|20|22|24|25|26|0|33|32|59|34|31|36|38|39|40|41|42|43|44|45|92|62|67|69|51|53|54|55|70|56|57|58|72|93|102|96|60|61|63|47|48|49|50|64|65|84|52|104|66|103|68|71|73|74|75|76|77|78|79|80|81|82|83|87|101|105|89|86|97|99|98|85|108|</t>
  </si>
  <si>
    <t>vchrPhrase</t>
  </si>
  <si>
    <t>Pinned|Spirit|Pinned and Spirit|Male|Female|Worker|Queen|Gazetteer|Ethanol|Unknown|Leg|Slovak Academy of Sciences|Lemann,C.|Rainforest|a|b|c|d|Royal Ontario Museum|f|g|Exactly|About|eGaz|Map coordinates|Approximately|Pitfall|Label|Excellent|Good|Fair|Dese</t>
  </si>
  <si>
    <t>D1591484-1BD5-11D4-9F40-00E029193FE1|D1591485-1BD5-11D4-9F40-00E029193FE1|D1591486-1BD5-11D4-9F40-00E029193FE1|D1591487-1BD5-11D4-9F40-00E029193FE1|D1591488-1BD5-11D4-9F40-00E029193FE1|D1591489-1BD5-11D4-9F40-00E029193FE1|D159148A-1BD5-11D4-9F40-00E029193</t>
  </si>
  <si>
    <t>tblPhraseCategory</t>
  </si>
  <si>
    <t>1|2|14|15|17|9|19|20|22|23|24|25|26|27|28|29|30|31|32|33|34|35|38|39|40|41|42|43|53|54|55|56|57|58|59|60|61|63|67|69|72|74|76|78|84|85|86|87|88|89|90|91|92|93|94|95|96|97|98|99|100|101|102|103|104|105|106|107|108|109|44|45|46|47|48|49|50|51|52|62|64|65|66</t>
  </si>
  <si>
    <t>Storage Method|Gender|Sample Type|Count Qualifier|Life Stage|Source|Specimen Condition|Storage Site|Curation Status|Macro Habitat|Geological Era|Geological Plate|Geological State|Geological Formation|Geological Member|Geological Bed|Collection Method|Micr</t>
  </si>
  <si>
    <t>bitFixed</t>
  </si>
  <si>
    <t>D15914F3-1BD5-11D4-9F40-00E029193FE1|D15914F4-1BD5-11D4-9F40-00E029193FE1|D15914F5-1BD5-11D4-9F40-00E029193FE1|D15914F6-1BD5-11D4-9F40-00E029193FE1|D15914F7-1BD5-11D4-9F40-00E029193FE1|D15914F8-1BD5-11D4-9F40-00E029193FE1|D15914F9-1BD5-11D4-9F40-00E029193</t>
  </si>
  <si>
    <t>tblPoliticalRegion</t>
  </si>
  <si>
    <t>14|446|447|448|449|450|529|1451|1455|15|28|52|53|54|56|73|258|268|370|396|400|579|583|586|594|605|608|609|624|628|645|656|672|773|815|819|849|16|17|18|19|21|22|23|24|25|27|539|626|823|924|925|937|826|29|261|270|272|273|278|279|280|281|282|283|284|310|330|</t>
  </si>
  <si>
    <t>Australian Region|Australia|Victoria|Tasmania|South Australia|Australian Capital Territory|New South Wales|Queensland|Northern Territory|Lord Howe Island|Norfolk Island|Christmas Island|Papua New Guinea|Western|Timor|Argentina|Mexico|Indonesia|Solomon Isl</t>
  </si>
  <si>
    <t>0|14|15|25|28|45|47|50|52|53|54|57|58|61|63|64|249|251|258|266|268|275|297|299|309|328|335|338|345|347|348|367|370|373|385|394|396|400|402|410|417|427|441|442|443|446|447|448|449|450|510|512|564|566|567|579|583|586|594|605|609|635|645|647|649|661|665|769|</t>
  </si>
  <si>
    <t>\14|\14\15|\14\15\16|\14\15\17|\14\15\18|\14\15\19|\14\15\21|\14\15\22|\14\15\23|\14\15\24|\14\15\25|\14\15\27|\14\28|\14\28\29|\447\39|\446\45|\449\47|\447\50|\14\52|\14\53|\14\54|\14\56|\447\57|\447\58|\447\61|\447\62|\447\63|\448\64|\450\69|\14\53\72|\</t>
  </si>
  <si>
    <t>Country|State|Contry|State/Province|Region</t>
  </si>
  <si>
    <t>2004-09-22 15:09:16|2004-09-22 17:18:22|2004-02-11 14:30:03|2004-09-22 17:18:11|2004-09-22 17:17:17|2004-09-22 17:17:42|2004-09-22 17:18:04|2004-09-22 17:17:55|2004-02-13 12:03:23|2004-02-13 12:03:40|2004-02-11 14:29:20|2004-02-13 12:44:07|2004-02-13 13:0</t>
  </si>
  <si>
    <t>sha238|sa|bar568|SQU021|barbara|par311|mei029|glo041|lem028|man258</t>
  </si>
  <si>
    <t>D1591590-1BD5-11D4-9F40-00E029193FE1|D1591591-1BD5-11D4-9F40-00E029193FE1|D1591592-1BD5-11D4-9F40-00E029193FE1|D1591593-1BD5-11D4-9F40-00E029193FE1|D1591594-1BD5-11D4-9F40-00E029193FE1|D1591595-1BD5-11D4-9F40-00E029193FE1|D1591597-1BD5-11D4-9F40-00E029193</t>
  </si>
  <si>
    <t>Australian Region|Australian Region: Australia|Australian Region: Australia: Victoria|Australian Region: Australia: Tasmania|Australian Region: Australia: South Australia|Australian Region: Australia: Australian Capital Territory|Australian Region: Austra</t>
  </si>
  <si>
    <t>vchrParentCountry</t>
  </si>
  <si>
    <t>Australia|Papua New Guinea|Timor|Argentina|Mexico|Indonesia|Solomon Islands|New Zealand|Fiji|India|Sri Lanka|Philippines|Vietnam|Burma|China|Mali|Canton Island|Zaire|South Africa|Ghana|Vanuatu|Japan|New Caledonia|Italy|United States|Nepal|Singapore|Thaila</t>
  </si>
  <si>
    <t>vchrParentPrimDiv</t>
  </si>
  <si>
    <t>Victoria|Tasmania|South Australia|Australian Capital Territory|New South Wales|Queensland|Northern Territory|Lord Howe Island|Norfolk Island|Christmas Island|Western|CO|Natal|Central Timor|Southern Highlands|Upper Burma|Central|Morobe|Northern|East Sepik|</t>
  </si>
  <si>
    <t>vchrparentSecDiv</t>
  </si>
  <si>
    <t>tblRefLink</t>
  </si>
  <si>
    <t>intRefLinkID</t>
  </si>
  <si>
    <t>1|2|3|4|5|6|7|8|9|10|11|12|13|14|15|16|1348|1349|19|1350|21|1378|1784|1785|1786|26|1787|28|29|30|31|32|1788|1789|35|36|37|38|39|40|41|42|43|1052|1053|1054|47|1055|49|1056|1062|1063|53|1064|1069|1070|57|58|59|60|61|62|63|64|65|66|67|68|69|70|1103|72|73|179</t>
  </si>
  <si>
    <t>intRefLinkTypeID</t>
  </si>
  <si>
    <t>1|2|3|4|5|9|10|18|11|6|17|13|15|14|8|16|24|12|21|19|22|23|28|27|25|26</t>
  </si>
  <si>
    <t>2|25</t>
  </si>
  <si>
    <t>35719|37071|35849|35992|36161|37626|35302|35304|35306|35319|35357|35358|35361|35382|52717|35764|35461|35479|35483|35485|35487|35496|35508|35514|35526|35538|35540|35542|38393|38379|35549|35553|35560|38390|35568|35570|35572|35574|35600|35602|35609|35620|356</t>
  </si>
  <si>
    <t>1|2|3|6|12|13|14|15|17|1393|1394|4898|4748|38|1405|290|1455|4999|1360|39|44|45|46|48|73|4746|2639|3823|3822|3487|725|2321|2352|57|58|59|60|61|1372|4379|1095|5038|3229|5053|1392|2209|74|2208|2539|77|2552|5045|1530|3612|5055|2211|85|86|87|88|89|90|94|91|92|</t>
  </si>
  <si>
    <t>280|457|436|446|452|43|162|121|263|41|18|22|297|124|23|26|31|33|183|675|13|177|118|187|14|54|64|123|63|249|255|45|301|37|307|42|113|351|277|268|20|456|38|10|475|101|11|157|624|119|214|347|70|371|595|215|497|506|587|40|61|62|443|510|135|431|513|511|514|433</t>
  </si>
  <si>
    <t>{association with \i Jalmenus evagoras\i0  (Lepidoptera)}|{association with \i Jalmanus evagoras\i0  (Lepidoptera)}|social parasitism|revision|taxonomy, biology|key to species|taxonomy|review|{relation to \i Ctenopyga\i0 }|partial revision|behaviour|queen</t>
  </si>
  <si>
    <t>6448B657-7D72-11D4-9F44-00E029193FE1|6448B659-7D72-11D4-9F44-00E029193FE1|6448B65A-7D72-11D4-9F44-00E029193FE1|6448B65B-7D72-11D4-9F44-00E029193FE1|6448B65C-7D72-11D4-9F44-00E029193FE1|6448B660-7D72-11D4-9F44-00E029193FE1|65A8E780-8F92-499A-9209-705DE800B</t>
  </si>
  <si>
    <t>tblRefLinkType</t>
  </si>
  <si>
    <t>1|2|3|4|5|6|7|8|9|10|11|12|13|14|15|16|17|18|22|20|21|23|24|25|26|27|28</t>
  </si>
  <si>
    <t>vchrRefLinkType</t>
  </si>
  <si>
    <t>associates|biology|General|Synonymy|taxonomy|Distribution|Secondary Source|Subsequent Type Designation|overview|New Combination|Subspecific Arrangement|pest status|Identification|Type Locality|Type GenusAv|Type SpecAv|karyotype|morphology|Type Material|le</t>
  </si>
  <si>
    <t>6448B656-7D72-11D4-9F44-00E029193FE1|6448B65F-7D72-11D4-9F44-00E029193FE1|01D7BAC0-EFBC-11D6-9F4C-00E029193FE1|01D7BAE4-EFBC-11D6-9F4C-00E029193FE1|01D7BAF3-EFBC-11D6-9F4C-00E029193FE1|01D7BB2E-EFBC-11D6-9F4C-00E029193FE1|01D7BB64-EFBC-11D6-9F4C-00E029193</t>
  </si>
  <si>
    <t>tblReference</t>
  </si>
  <si>
    <t>1|2|3|5003|5|6|5007|5013|5023|10|5024|12|13|14|15|16|17|18|19|20|5084|5133|5152|30|5033|5034|5043|5048|5171|5250|37|38|39|5375|41|44|45|46|47|48|51|54|55|57|58|59|60|61|62|5011|5392|5398|67|68|69|70|71|72|73|74|75|76|77|79|81|83|84|85|86|87|88|89|90|91|92</t>
  </si>
  <si>
    <t>PierceNE1999A|SchultzTR1998A|WILSONE1964A|Fiedler2001A|FORELA1900C|BROWNW1952C|ImaiH1984A|WilsonG1962A|MarianoC2003A|MAYRG1866A|CarverM1987A|BROWNW1975A|WHEELERW1934J|KUSNEZOVN1962F|KEMPFW1964F|MAYRG1887B|BOLTONB1995A|SWEZEYO1942A|OGATAK1983A|RADCHENKA199</t>
  </si>
  <si>
    <t>Pierce, N. E., Nach, D. R.|Schultz,  T. R., Bekkevold, D. and Boomsma, J. J.|Wilson, E. O.|Fiedler, K.|Forel, A.|Brown, W. L., Jr.|Imai, H. T., Brown, W. L., Jr., Kubota, M., Yong, H.-S., Tho, Y. P.|Wilson, G.|Mariano, C. S. F., Delabie, J.H.C., Campos, L</t>
  </si>
  <si>
    <t>{Chapter 18. The Imperial Blue: \i Jalmenus evagors\i0  (Lycaenidae).}|{\i Acromyrmex insinuator\i0  new species: an incipient social parasite of fungus-growing ants.}|The true army ants of the Indo-Australian area (Hymenoptera: Formicidae: Dorylinae).|{{</t>
  </si>
  <si>
    <t>vchrBookTitle</t>
  </si>
  <si>
    <t>The Biology of Australian Butterflies (Monographs on Australian Lepidoptera, Vol. 6).|4: 399 pp. Parisiis et Argentorati.|Ant-plant interactions.|Tropical forest ecosystems in Africa and South America: a comparative review. Washington, D.C.|Zoological cat</t>
  </si>
  <si>
    <t>vchrEditor</t>
  </si>
  <si>
    <t>Kitching, R. L., Sheermeyer, E., Jones, R. E. and Pierce, N. E.|Huxley, C. R., Cutler, D. F.|Meggers, B. J., Ayensu, E. S., Duckworth, W. D.|Walton, D. W.|Brauer, F. Neuropteren, in Reise der osterreichischen fregatte Novara um die Erde in der Jahren 1857</t>
  </si>
  <si>
    <t>vchrRefType</t>
  </si>
  <si>
    <t>BS|J|B|M|JS|U</t>
  </si>
  <si>
    <t>1999|1998|1964|2001|1900|1952|1984|1962|2003|1866|1987|1975|1934|1887|1995|1942|1983|1993|1973|1985|1809|1930|2002|1996|2000|1905|1907|1943|1914|1992|1994|1947|1896|1842|1991|1989|1925|2005|1988|1997|1972|1969|1959|1935|1950|1831|1912|1862|1951|1966|1893|</t>
  </si>
  <si>
    <t>vchrActualDate</t>
  </si>
  <si>
    <t>19641110|19000309|19520407|18660414|197506|193411|19620523|19640722|18870601|19831215|1993|19300830|190508|1907|194309|1866|1992|199401|19920228|19140130|189611|1842|199101|198906|1991|19891219|19911231|19251130|198903|19691128|19590929|198708|197301|1930</t>
  </si>
  <si>
    <t>0|1|2|1071|4|5|206|1073|28|8|32|10|11|12|13|14|15|16|17|829|1092|23|1042|212|41|765|1100|38|26|3|510|29|30|31|35|19|39|40|42|148|45|46|47|48|49|50|52|9|55|56|57|58|59|60|61|62|63|606|65|66|21|69|70|71|72|73|826|1112|74|75|76|77|78|79|80|81|82|83|84|85|86|</t>
  </si>
  <si>
    <t>vchrPartNo</t>
  </si>
  <si>
    <t>1|1416|suppl.|3|B|A|4|2|12|7|8|23|2-Nov|10|22|1-Apr|Feb|11|6|Suppl|33|230|187|701|229|26|163|18|2,1.H|185|186|Jan.|27|Beila|758|16|4471|5|17|9|A12|Bd.1,|II|procŠ|14|Proce|1-Feb|3-Apr|25|1/2|119:1/2|1-61 (Lief. 15)|24|38|3-4|2/28|2(7)|D|13|1-6|2/10|Suppl</t>
  </si>
  <si>
    <t>3|n.s.|11|1|4|4042|2|10|48|5|8|9|12|6|A|n.f.|26|D|3-4|N.F.1|23|3335|4280|3485|20|34|9-10|Special Publication No. 12|51|13|44|17|24|62|130</t>
  </si>
  <si>
    <t>vchrPublisher</t>
  </si>
  <si>
    <t>CSIRO Pubishing|Harvard Univ. Press|Oxford Univ. Press|Smithsonian Inst. Press|Australian Government Publishing Service|W. Engelmann|Taylor and Francis|British Museum|Flensburgi et Lipsiae xxvii|Smithsonian Institution Press|C.G. Profit|Ernst ter Meer|Aca</t>
  </si>
  <si>
    <t>vchrPlace</t>
  </si>
  <si>
    <t>Melbourne, Vic.|Cambridge, Massachusetts|Oxford|Canberra|Leipzig|London|Kortii|Hafniae|Aachen|New York|Waco, Texas|Leiden|New Delhi|Wien|Pavia|Lipsiae|Paris|Wallingford Oxon|Copenhagen|Melbourne|Stuttgart|Hamburg and Kiel|Berkeley|Nürnberg|Cambridge, Mas</t>
  </si>
  <si>
    <t>vchrVolume</t>
  </si>
  <si>
    <t>45|6|7|44|58|34|29|42|53|26|5|77|18|16|37|172|20|1|52|March-April|43|90|269|24|10|3|21|112|83|31|8|15|412|25|56|41|22|32|12|2|23|137|454|9|71|35|59|842|46|39|51|50|1A4|1988|33|July 1998|62|60|55|11|316|92|69|183|4|176|38|6(2)|49|1376|28|109|105|114|64|126</t>
  </si>
  <si>
    <t>vchrPages</t>
  </si>
  <si>
    <t>277-313|457-471|427-483|45-60|54-77|123|66-69|127-130|831-839|484-517|367-368|1-115|157-240|121-138|263-266|511-632|1-504|175-183|131-137|43-47|2-3|10-12|2-25|8412-8414|417-422|1879-1897|287-306|259-266|217-228|205-208|617-688|24|885-908|1-181|i-xix,1-241</t>
  </si>
  <si>
    <t>vchrTotalPages</t>
  </si>
  <si>
    <t>xviii + 601 pp.|viii + 350 pp.|vi + 381 pp.|1-107|2735 pp.|385 pp.|xxvii + 551 pp.|xxxi + 765 pp.|293|1-119|xxi + 229 pp.|xxiv + 974 pp|692pp|xiii + 491 pp.|xxii + 692 pp.|1-1028|346 pp.|xiii + 514 pp.|xii + 733 pp.|ix + 436 pp|249pp|v + 237 pp.|xiii + 10</t>
  </si>
  <si>
    <t>vchrPossess</t>
  </si>
  <si>
    <t>Reprint|Photocopy|non8419|None(part)|None|tax2329|non2568|tax1594|tax5771|non8365|non8298|non8309|non8280|non8302|non8294|non8295|non8293|non8349|non8317|non8375|non8376|non8300|non8394|non8292|non8324|non8405|non8328|non8397|tax2020|tax1957|tax1959|tax20</t>
  </si>
  <si>
    <t>vchrEdition</t>
  </si>
  <si>
    <t>4|2|10|2nd|9|Insecta 5</t>
  </si>
  <si>
    <t>vchrISBN</t>
  </si>
  <si>
    <t>0 643 06603 9|0522844545|0-7167-1822-7</t>
  </si>
  <si>
    <t>vchrISSN</t>
  </si>
  <si>
    <t>txtDateQual</t>
  </si>
  <si>
    <t>txtFullText</t>
  </si>
  <si>
    <t>Pierce, N. E., Nach, D. R. (1999). Chapter 18. The Imperial Blue: Jalmenus evagors (Lycaenidae). pp. 277–313 in Kitching, R. L., Sheermeyer, E., Jones, R. E. and Pierce, N. E. The Biology of Australian Butterflies (Monographs on Australian Lepidoptera,</t>
  </si>
  <si>
    <t>txtFullRTF</t>
  </si>
  <si>
    <t>Pierce, N. E., Nach, D. R. (1999). {Chapter 18. The Imperial Blue: \i Jalmenus evagors\i0  (Lycaenidae).} pp. 277–313\i  in\i0  Kitching, R. L., Sheermeyer, E., Jones, R. E. and Pierce, N. E.\i  The Biology of Australian Butterflies (Monographs on Austr</t>
  </si>
  <si>
    <t>intStartPage</t>
  </si>
  <si>
    <t>277|457|0|45|66|127|831|367|1|2|10|8412|417|1879|287|259|217|266|15|37|115|609|301|903|433|59|56|17|53|579|250|125|249|535|1379|57|121|403|369|350|546|111|8|885|1389|87|46|63|5|50|146|2883|13|167|129|12|289|116|419|36|593|776|701|41|310|213|1295|7|1009|10</t>
  </si>
  <si>
    <t>intEndPage</t>
  </si>
  <si>
    <t>313|471|0|60|69|130|839|368|504|3|12|8414|422|1897|306|266|228|24|273|1|21|149|42|125|621|315|216|916|460|519|63|27|59|598|260|25|136|255|548|1386|123|432|704|356|35|576|111|9|170|889|1396|146|48|72|90|14|492|56|162|2899|445|19|656|187|144|1008|15|293|230</t>
  </si>
  <si>
    <t>txtAbstract</t>
  </si>
  <si>
    <t>6448B655-7D72-11D4-9F44-00E029193FE1|6448B65E-7D72-11D4-9F44-00E029193FE1|F0F8C3AE-A085-4A38-BED3-05B8BDFF8350|D8C2960A-7637-41D2-A627-FFD772AAD6DF|81EA3385-73A4-459C-AC53-9773B476C727|F92BF84E-2C29-4EF8-8DDF-834827AF8021|4F586EAD-2DED-448A-9AE5-6EF4B0D40</t>
  </si>
  <si>
    <t>sha238|bar568|sa|spi056|man237|has059</t>
  </si>
  <si>
    <t>2000-09-10 00:00:00|2000-10-09 00:00:00|1900-01-01 00:00:00|2006-11-15 06:26:38|2006-11-17 07:33:55|2006-11-17 16:03:40|2006-11-24 10:02:09|2006-11-27 14:18:06|2007-08-15 11:09:17|2007-12-13 10:26:51|2008-02-20 11:49:15|2006-12-05 10:58:43|2006-12-05 11:0</t>
  </si>
  <si>
    <t>sha238|bar568|spi056|man237|has059</t>
  </si>
  <si>
    <t>2007-01-01 13:43:23|2008-06-06 11:48:15|2007-11-02 10:05:16|2008-04-10 16:12:42|2008-05-26 16:08:44|2006-10-20 16:19:52|2008-04-16 09:53:00|2008-04-16 09:50:56|2008-04-16 09:52:13|2008-06-06 11:32:07|2009-09-02 14:35:50|2008-05-16 12:01:49|2008-05-23 11:0</t>
  </si>
  <si>
    <t>tblReport</t>
  </si>
  <si>
    <t>intReportID</t>
  </si>
  <si>
    <t>1|2|3|4|5|6</t>
  </si>
  <si>
    <t>World Ant Genera|Material Examined|Rhytidoponera|Rhyti|&lt;New Report&gt;</t>
  </si>
  <si>
    <t>sha238|sa|Sli009</t>
  </si>
  <si>
    <t>txtReportXML</t>
  </si>
  <si>
    <t>&lt;REPORT NAME="World Ant Genera" ReportID="1" ID="4" GUID="{BBD42785-BABB-4B00-934C-F13071A9CA31}"&gt;&lt;SECTION NAME="&amp;lt;New Section&amp;gt;" ID="12" GUID="{1F5556EA-D3F5-4E72-B9F0-B46EB1DD1523}"&gt;&lt;DATALIST ID="13" GUID="{8BF7E0F9-53B2-4275-9413-7B0A3A1F58D3}"&gt;&lt;DA</t>
  </si>
  <si>
    <t>BBD42785-BABB-4B00-934C-F13071A9CA31|43886A40-72FE-4810-9FF3-2645C4B6004C|8AB2DA2D-B13E-4405-8EE4-8AC17EFB6BA1|6BDBC4F2-BE93-4CF3-85A5-A0E7250C8727|B64636BE-BEEE-4E70-AE85-8568B9627DC9|B7C545D0-6B31-4840-B31F-4FB6F87F92E6</t>
  </si>
  <si>
    <t>2000-05-05 15:35:54|2000-08-21 15:21:10|2003-03-07 15:04:30|2003-03-07 15:14:31|2003-04-30 11:20:32|2004-02-25 12:52:21</t>
  </si>
  <si>
    <t>2006-01-12 16:36:12|2006-12-04 16:23:19|2003-03-07 16:29:39|2003-03-07 16:06:25|2003-04-30 11:26:19</t>
  </si>
  <si>
    <t>sha238|sa</t>
  </si>
  <si>
    <t>vchrContext</t>
  </si>
  <si>
    <t>tblSAN</t>
  </si>
  <si>
    <t>36282|30322|30323|30339|30381|30461|30470|30658|38398|39760|35617|35615|46853|35401|35398|35399|35396|38219|41314|39669|35632|35668|35673|35674|37002|39128|37022|39093|39097|35510|46171|35313|35725|35842|37167|37057|35773|35854|38246|35815|35723|35830|358</t>
  </si>
  <si>
    <t>141|213|76|34 pl. 4|39 pls 2-3|29|126|82|222|5|75 pl. 13|469|394|442|260|261|244|334|485|154|487|105|491|74|38|164|92|243|60|374|31|457|125|147|1317|62 pl. 4|1318|1321|596|122|259|418|53, Plate 2, fig. 3-5|115|9|54|87 pl. 13|104|107|391|90|117|476|268|45|</t>
  </si>
  <si>
    <t>{{\rtf1\ansi\deff0\deftab720{\fonttbl{\f0\fswiss MS Sans Serif;}{\f1\froman\fcharset2 Symbol;}{\f2\fswiss Arial;}{\f3\fswiss Arial;}{\f4\froman Times New Roman;}}
{\colortbl\red0\green0\blue0;}
\deflang3081\pard\plain\f4\fs24 junior primary homonym of \</t>
  </si>
  <si>
    <t>vchrPrimaryType</t>
  </si>
  <si>
    <t>syntype|holotype|neotype|lectotype|none designated|Not Required|None</t>
  </si>
  <si>
    <t>vchrSecondaryType</t>
  </si>
  <si>
    <t>paratype|syntype|P|paralectotype|none designated</t>
  </si>
  <si>
    <t>bitPrimaryTypeProbable</t>
  </si>
  <si>
    <t>bitSecondaryTypeProbable</t>
  </si>
  <si>
    <t>4099|0|4107|2452|4680|1401|1455|5371|1393|4096|30|1396|3751|5104|1980|74|84|3201|2362|2043|178|2023|1385|3583|1454|2327|1412|4098|95|4730|96|1392|587|279|55|2425|4747|6831|1387|114|116|115|156|1998|3336|119|81|37|109|1109|226|3879|110|5090|3953|3590|1439|</t>
  </si>
  <si>
    <t>9C29498C-BE56-45F8-881F-5C5B6374971D|7C032423-3D8F-11D4-9F44-00E029193FE1|7C03242C-3D8F-11D4-9F44-00E029193FE1|7EB0E016-87A0-11D4-9F45-00E029193FE1|1FFC2F0A-0E35-492F-873B-E5896FB38933|7EB0E777-87A0-11D4-9F45-00E029193FE1|7EB0E77C-87A0-11D4-9F45-00E029193</t>
  </si>
  <si>
    <t>tblSANTypeData</t>
  </si>
  <si>
    <t>intSANTypeDataID</t>
  </si>
  <si>
    <t>1|2|4|5|6|7|8|11|12|13|1721|1722|1723|1724|1725|1726|1727|1728|1729|1730|1731|1732|1734|1735|1736|1737|1738|1739|1741|1743|1744|1745|1746|1747|1748|1749|1750|1751|1752|1753|1754|1755|1756|1757|1758|1759|1760|1761|1763|1765|1766|1767|1768|1769|1770|1771|17</t>
  </si>
  <si>
    <t>30321|30322|30323|30339|30381|30461|30470|35305|35307|35308|35309|35310|35313|35316|35363|35365|35367|35370|35372|35374|35376|35378|35383|35384|35386|35388|35391|35392|35394|35396|35397|35398|35399|35400|35401|35402|35404|35406|35408|35410|35414|35416|354</t>
  </si>
  <si>
    <t>holotype|paratype|syntype|neotype|lectotype|paralectotype</t>
  </si>
  <si>
    <t>vchrMuseum</t>
  </si>
  <si>
    <t>SAM (Adelaide)|ANIC (Canberra)|AM (Sydney)|MHNG (Geneva)|UMO (Oxford)|QM (Brisbane)|NMW (Vienna)|MCZ (Cambridge)|MV (Melbourne)|ZMHB (Berlin)|WAM (Perth)|NHRS (Stockholm)|MNHN (Paris)|BMNH (London)|NHMB (Basel)|museum unknown (prob. MHNG (Geneva) or HNHM</t>
  </si>
  <si>
    <t>vchrAccessionNum</t>
  </si>
  <si>
    <t>32-000403|32-000402|25-033195|25-033199|25-033200|32-010556|32-007982|31-014026|31-013983|31-013984|32-017908|32-023690|32-017907|32-023723|T17337|31-015848|32-015041|32-015057|32-014960|32-001666|32-007964|32-015067|32-015035|32-015064|32-015061|32-01500</t>
  </si>
  <si>
    <t>vchrMaterial</t>
  </si>
  <si>
    <t>worker|2 workers|4 workers, 1 queen, 1 male|workers|1 worker|5 workers|worker(s)|male|queen|9 workers|worker(s), queen(s)|3 workers|5 workers, 1 male|worker(s), quee(s), male(s)|6 workers|9 workers, 1 queen|worker(s), queen|7 workers|worker, queen|worker(</t>
  </si>
  <si>
    <t>vchrLocality</t>
  </si>
  <si>
    <t>32km NNE Inila Rock Waters, Yumbarra Conservation Park, 31°44'01"S 133°26'59"E, South Australia|32km NNE Inila Rock Waters, Yumbarra Conservation Park, 31 44'01"S 133 26'59"E, South Australia|unknown|Ulu Gombak Forest Reserach Station, Selangor, Malaysi</t>
  </si>
  <si>
    <t>bitIDConfirmed</t>
  </si>
  <si>
    <t>7C032416-3D8F-11D4-9F44-00E029193FE1|7C032417-3D8F-11D4-9F44-00E029193FE1|7C032422-3D8F-11D4-9F44-00E029193FE1|7C03242D-3D8F-11D4-9F44-00E029193FE1|7C03242E-3D8F-11D4-9F44-00E029193FE1|7EB0E017-87A0-11D4-9F45-00E029193FE1|87BCBF6E-0E9A-11D5-9F47-00E029193</t>
  </si>
  <si>
    <t>113020|113019|121896|0|122993|123498|125608|126066|126067|159261|218786|159260|204555|232293|232302|-1|127301|151066|151065|151067|151068|120016|151183|151188|151180|151182|151205|108862|93925|159319|151417|103343|103344|107546|109249|211030|159286|93385|</t>
  </si>
  <si>
    <t>tblSANTypeDataType</t>
  </si>
  <si>
    <t>holotype|syntype|lectotype|neotype|isotype|isosyntype|none designated|status unknown</t>
  </si>
  <si>
    <t>vchrSecondaryTypes</t>
  </si>
  <si>
    <t>paratype|syntype|paralectotype|paratype,paralectotype|isoparatype|isosyntype|none designated|status unknown</t>
  </si>
  <si>
    <t>00000000-0000-0000-0000-000000000000</t>
  </si>
  <si>
    <t>tblSetting</t>
  </si>
  <si>
    <t>HTMLMagicNumber</t>
  </si>
  <si>
    <t>7378F0C8-1BD6-11D4-9F40-00E029193FE1</t>
  </si>
  <si>
    <t>intSiteID</t>
  </si>
  <si>
    <t>47472|75069|75152|75171|75172|75192|75285|75298|75355|75379|75387|75390|75428|75479|75611|75789|75805|75812|76679|2599|2608|2609|2626|2630|2631|2632|2633|2636|2638|2640|2641|2652|2817|2820|2865|2871|2872|2878|2906|2908|2912|2921|2925|2946|2947|2948|2949|2</t>
  </si>
  <si>
    <t>vchrSiteName</t>
  </si>
  <si>
    <t>Mooroolbark;|Cleveland;|Marrawah Beach;|Copping;|14 m. E of Launceston;|18 m. SW of Scottsdale;|Ballarat;|3 Milton St., Caulfield;|Pt. Adelaide (introduced);|Kangaroo Island;|Broulee, 51 Candlagan Dr.;|Waingaree S.F. [Wiangarie State Forest]; 1050m|30 km</t>
  </si>
  <si>
    <t>0|15|16|17|18|19|21|22|23|24|25|27|28|29|39|47|50|52|53|54|56|57|58|61|62|63|64|69|72|73|153|248|249|250|251|256|258|261|263|266|267|268|270|272|273|275|276|278|279|280|281|282|283|284|287|288|289|290|291|292|293|297|298|299|300|301|302|303|304|305|306|30</t>
  </si>
  <si>
    <t>intSiteGroupID</t>
  </si>
  <si>
    <t>105|147|249|150|94|155|80|75|13|23|252|148|229|10|77|115|12|100|104|99|224|112|3|98|20|19|242|95|237|49|163|133|131|30|139|138|38|162|167|25|220|211|32|29|248|44|48|121|209|24|57|37|27|47|26|135|161|132|238|39|33|31|215|261|214|221|203|257|196|58|254|253|</t>
  </si>
  <si>
    <t>tintLocalType</t>
  </si>
  <si>
    <t>vchrLocal</t>
  </si>
  <si>
    <t>Mooroolbark|Cleveland|Marrawah Beach|Copping|14 m. E of Launceston|18 m. SW of Scottsdale|Ballarat|3 Milton St., Caulfield|Pt. Adelaide (introduced)|Kangaroo Island|Broulee, 51 Candlagan Dr.|Waingaree S.F. [Wiangarie State Forest]|30 km WSW of Orford|Orfo</t>
  </si>
  <si>
    <t>vchrDistanceFromPlace</t>
  </si>
  <si>
    <t>17km|3km|10miles|2km|?|7 km|21 km|10 km|12 km|8 km|16 km|4 km|15 km|13 km|30 km|37 km|64 km|19 km|6 km</t>
  </si>
  <si>
    <t>vchrDirFromPlace</t>
  </si>
  <si>
    <t>SW|E|South|N|S|SE|SSW</t>
  </si>
  <si>
    <t>vchrInformalLocal</t>
  </si>
  <si>
    <t>{{\rtf1\ansi\ansicpg1252\deff0\deftab720{\fonttbl{\f0\fswiss MS Sans Serif;}{\f1\froman\fcharset2 Symbol;}{\f2\fswiss Tahoma;}{\f3\fswiss Arial;}}
{\colortbl\red0\green0\blue0;}
\deflang1033\horzdoc{\*\fchars }{\*\lchars }\pard\plain\f2\fs24 
\par }
}</t>
  </si>
  <si>
    <t>tintPosCoordinates</t>
  </si>
  <si>
    <t>tintPosAreaType</t>
  </si>
  <si>
    <t>1|0|3</t>
  </si>
  <si>
    <t>fltPosY1</t>
  </si>
  <si>
    <t>-37.78333|-41.8|-40.91667|-42.81667|-41.43333|-41.35|-37.56667|-37.86666|-34.83333|-35.83333|-35.85|-28.3666706085205|-42.66667|-42.56667|-40.96667|-33.15|-34.23333|-34.96667|-38.36666|-30.51667|-37.13334|-38.48333|-38.38334|-38.25|-33.6|-36.73333|-35.65|</t>
  </si>
  <si>
    <t>fltPosX1</t>
  </si>
  <si>
    <t>145.3167|147.4|144.7|147.8|147.4167|147.2833|143.85|145.05|138.5|137.25|150.1833|153.083297729492|147.5333|147.8667|147.8167|148.0167|149.1667|150.5|138.7167|145.5333|151.6667|142.5167|145.95|146.25|150.25|146.1|149.8167|144.35|148.6|145.0333|146.7333|147</t>
  </si>
  <si>
    <t>fltPosX2</t>
  </si>
  <si>
    <t>0|145.83332824707</t>
  </si>
  <si>
    <t>fltPosY2</t>
  </si>
  <si>
    <t>0|-42.9333343505859</t>
  </si>
  <si>
    <t>tintPosXYDisplayFormat</t>
  </si>
  <si>
    <t>vchrPosSource</t>
  </si>
  <si>
    <t>collector|compiler|eGaz|computer|Label|Map coordinates|Complier|GPS|Gazetteer|CGaz|See notes|Map|PJMG|Google Earth|(none)|ANA|JDM|JDMC|Atlas|other label|1:100,000 map|Queensland Museum DB|reader's digest atlas|Gressitt list|QMDB|street directory|K.H.L. Ke</t>
  </si>
  <si>
    <t>vchrPosError</t>
  </si>
  <si>
    <t>10km|25km|10 km|&gt; 25km|undefined|1km|50m|&gt;25km|25 km|5km|5 km|20km|1min.|&gt;10km|5min.|10m|km|2km|10k|(none)|10min.|printed|10kn|5|1sec.|15km|&gt;25 km|50km|&gt;20km|&gt;30min|500|&gt;25|1000m|5000|2 km|30km|&lt;25km|40km|1 km|10  km|200m|c.25km|&gt; 25 km|20 km|10kkm|&gt;&gt;25km</t>
  </si>
  <si>
    <t>vchrPosWho</t>
  </si>
  <si>
    <t>cal091|derek|HR</t>
  </si>
  <si>
    <t>vchrPosDate</t>
  </si>
  <si>
    <t>0|19990602|20011108</t>
  </si>
  <si>
    <t>vchrPosOriginal</t>
  </si>
  <si>
    <t>vchrPosUTMSource</t>
  </si>
  <si>
    <t>WGS-84</t>
  </si>
  <si>
    <t>vchrPosUTMMapProj</t>
  </si>
  <si>
    <t>1:250,000|1:250,000 map|1 : 250, 000</t>
  </si>
  <si>
    <t>vchrPosUTMMapName</t>
  </si>
  <si>
    <t>Beasley Knob|Browne sheet</t>
  </si>
  <si>
    <t>vchrPosUTMMapVer</t>
  </si>
  <si>
    <t>tintElevType</t>
  </si>
  <si>
    <t>fltElevUpper</t>
  </si>
  <si>
    <t>1050|550|800|3800|2500|1200|5000|750|370|3000|960|600|50|240|100|760|5500|2000|6000|1900|3400|2100|4000|1100|1500|2600|731|884|914|2900|304|1000|1020|850|500|900|670|950|1250|1350|1800|1650|780|700|1080|1270|1700|1300|1850|1676|610|710|540|875|1447|1150|3</t>
  </si>
  <si>
    <t>fltElevLower</t>
  </si>
  <si>
    <t>5000|1400|500|0|6065|2000|300|400|1250|850|700|1050|50|1200|1500|2500|35|200|3500|800|3000|1600|1900|600|900|1000|1100|760|1040|160|585|100|2400|650|4500|25|30|2800|4100|180|2600|2200|350|320|140|930|1300|5600|5500|8000|580|660|870|925|625|670|820|590|824</t>
  </si>
  <si>
    <t>fltElevDepth</t>
  </si>
  <si>
    <t>vchrElevUnits</t>
  </si>
  <si>
    <t>m|ft|metres|meters|feet|ft.|f||m.|hrs</t>
  </si>
  <si>
    <t>vchrElevSource</t>
  </si>
  <si>
    <t>collector|compiler|Label|computer|Complier|See notes|Google Earth|ANIC|GPS|Map|(none)||31/6/67|Line of sight|a.s.l.</t>
  </si>
  <si>
    <t>vchrElevError</t>
  </si>
  <si>
    <t>c.|c|&gt;|&lt;|10 m|approx|ca.|10km|50|10m|50 m|1m|100ft|5|50m|above|200|20m|100||ca|25m|+|5m|100m|2m|3m|~|4m</t>
  </si>
  <si>
    <t>vchrGeoEra</t>
  </si>
  <si>
    <t>vchrGeoState</t>
  </si>
  <si>
    <t>vchrGeoPlate</t>
  </si>
  <si>
    <t>vchrGeoFormation</t>
  </si>
  <si>
    <t>vchrGeoMember</t>
  </si>
  <si>
    <t>vchrGeoBed</t>
  </si>
  <si>
    <t>vchrGeoName</t>
  </si>
  <si>
    <t>vchrGeoAgeBottom</t>
  </si>
  <si>
    <t>vchrGeoAgeTop</t>
  </si>
  <si>
    <t>vchrGeoNotes</t>
  </si>
  <si>
    <t>1999-03-12 15:25:13|1999-03-12 15:25:14|1999-03-12 15:25:15|1999-03-12 15:25:16|1999-03-12 15:25:17|1999-03-12 15:25:18|1999-03-12 15:25:19|1999-03-12 15:25:20|1999-03-12 15:25:21|1999-03-12 15:25:22|1999-03-12 15:25:23|1999-03-12 15:25:24|1999-03-12 15:2</t>
  </si>
  <si>
    <t>dbo|boy097|wra012|edw085|Barbara|sha238|dereks|bar568|wendyl|sa|benb|cal091|ran050|wei046|SQU021|khi001|hoo091|derek|erica|edw176|fis125|fit114|Sli009|par311|alisa|sli010|rec015|ala010|lem028|lea112|tea027|mei029|glo041|smi988|hob048|nel072|Het019|Alex|ma</t>
  </si>
  <si>
    <t>2011-06-27 14:50:58|2011-06-27 14:50:59|2012-10-16 10:53:10|2011-06-27 14:51:00|2011-06-27 14:51:01|2012-11-09 08:19:08|2011-06-27 14:51:02|2011-06-27 14:51:03|2011-06-27 14:51:04|2011-06-27 14:51:05|2017-03-02 09:39:06|2011-06-27 14:51:06|2011-06-27 14:5</t>
  </si>
  <si>
    <t>sa|jin00d|jen23b|wei046|lem028|mei029|su003|sha238|man258|man237|fis125|rod090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</si>
</sst>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d mmm, yyyy h:mm"/>
  </numFmts>
  <fonts count="17">
    <font>
      <sz val="10.0"/>
      <color rgb="FF000000"/>
      <name val="Arial"/>
    </font>
    <font>
      <b/>
      <sz val="9.0"/>
    </font>
    <font>
      <b/>
      <sz val="7.0"/>
      <name val="Droid sans mono"/>
    </font>
    <font>
      <sz val="8.0"/>
    </font>
    <font>
      <sz val="9.0"/>
    </font>
    <font>
      <b/>
      <sz val="9.0"/>
      <name val="Courier New"/>
    </font>
    <font>
      <sz val="9.0"/>
      <name val="Courier New"/>
    </font>
    <font>
      <sz val="8.0"/>
      <name val="Courier New"/>
    </font>
    <font>
      <sz val="9.0"/>
      <color rgb="FFFFFF00"/>
    </font>
    <font>
      <sz val="9.0"/>
      <color rgb="FFDD5511"/>
    </font>
    <font>
      <sz val="9.0"/>
      <color rgb="FFDD5511"/>
      <name val="Courier New"/>
    </font>
    <font>
      <sz val="9.0"/>
      <color rgb="FF000000"/>
      <name val="Arial"/>
    </font>
    <font>
      <b/>
      <sz val="9.0"/>
      <color rgb="FF000000"/>
      <name val="Arial"/>
    </font>
    <font>
      <b/>
      <sz val="9.0"/>
      <name val="Arial"/>
    </font>
    <font>
      <name val="Arial"/>
    </font>
    <font>
      <sz val="9.0"/>
      <name val="Arial"/>
    </font>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A9999"/>
        <bgColor rgb="FFEA9999"/>
      </patternFill>
    </fill>
    <fill>
      <patternFill patternType="solid">
        <fgColor rgb="FFCFE2F3"/>
        <bgColor rgb="FFCFE2F3"/>
      </patternFill>
    </fill>
    <fill>
      <patternFill patternType="solid">
        <fgColor rgb="FF6AA84F"/>
        <bgColor rgb="FF6AA84F"/>
      </patternFill>
    </fill>
    <fill>
      <patternFill patternType="solid">
        <fgColor rgb="FFB7E1CD"/>
        <bgColor rgb="FFB7E1CD"/>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left" shrinkToFit="0" wrapText="0"/>
    </xf>
    <xf borderId="0" fillId="0" fontId="1" numFmtId="0" xfId="0" applyAlignment="1" applyFont="1">
      <alignment horizontal="left" shrinkToFit="0" wrapText="1"/>
    </xf>
    <xf borderId="0" fillId="0" fontId="2" numFmtId="0" xfId="0" applyAlignment="1" applyFont="1">
      <alignment horizontal="left" shrinkToFit="0" wrapText="0"/>
    </xf>
    <xf borderId="0" fillId="2" fontId="1" numFmtId="0" xfId="0" applyAlignment="1" applyFill="1" applyFont="1">
      <alignment horizontal="left"/>
    </xf>
    <xf borderId="0" fillId="0" fontId="1" numFmtId="0" xfId="0" applyFont="1"/>
    <xf borderId="0" fillId="0" fontId="3" numFmtId="0" xfId="0" applyAlignment="1" applyFont="1">
      <alignment horizontal="left" shrinkToFit="0" vertical="bottom" wrapText="0"/>
    </xf>
    <xf borderId="0" fillId="0" fontId="3" numFmtId="0" xfId="0" applyAlignment="1" applyFont="1">
      <alignment horizontal="left" vertical="bottom"/>
    </xf>
    <xf borderId="0" fillId="0" fontId="3" numFmtId="0" xfId="0" applyFont="1"/>
    <xf borderId="0" fillId="0" fontId="4" numFmtId="0" xfId="0" applyFont="1"/>
    <xf borderId="0" fillId="0" fontId="3" numFmtId="0" xfId="0" applyAlignment="1" applyFont="1">
      <alignment shrinkToFit="0" vertical="bottom" wrapText="0"/>
    </xf>
    <xf borderId="0" fillId="0" fontId="5" numFmtId="0" xfId="0" applyAlignment="1" applyFont="1">
      <alignment shrinkToFit="0" wrapText="0"/>
    </xf>
    <xf borderId="0" fillId="3" fontId="1" numFmtId="0" xfId="0" applyAlignment="1" applyFill="1" applyFont="1">
      <alignment horizontal="left" shrinkToFit="0" vertical="bottom" wrapText="0"/>
    </xf>
    <xf borderId="0" fillId="3" fontId="1" numFmtId="0" xfId="0" applyAlignment="1" applyFont="1">
      <alignment horizontal="left" shrinkToFit="0" vertical="bottom" wrapText="1"/>
    </xf>
    <xf borderId="0" fillId="3" fontId="4" numFmtId="0" xfId="0" applyAlignment="1" applyFont="1">
      <alignment horizontal="left" shrinkToFit="0" vertical="bottom" wrapText="0"/>
    </xf>
    <xf borderId="0" fillId="4" fontId="4" numFmtId="0" xfId="0" applyAlignment="1" applyFill="1" applyFont="1">
      <alignment vertical="bottom"/>
    </xf>
    <xf borderId="0" fillId="3" fontId="4" numFmtId="0" xfId="0" applyAlignment="1" applyFont="1">
      <alignment vertical="bottom"/>
    </xf>
    <xf borderId="0" fillId="0" fontId="6" numFmtId="0" xfId="0" applyAlignment="1" applyFont="1">
      <alignment shrinkToFit="0" wrapText="0"/>
    </xf>
    <xf borderId="0" fillId="3" fontId="4" numFmtId="0" xfId="0" applyAlignment="1" applyFont="1">
      <alignment horizontal="left" vertical="bottom"/>
    </xf>
    <xf borderId="0" fillId="5" fontId="1" numFmtId="0" xfId="0" applyAlignment="1" applyFill="1" applyFont="1">
      <alignment horizontal="left" shrinkToFit="0" vertical="bottom" wrapText="0"/>
    </xf>
    <xf borderId="0" fillId="5" fontId="1" numFmtId="0" xfId="0" applyAlignment="1" applyFont="1">
      <alignment horizontal="left" readingOrder="0" shrinkToFit="0" vertical="bottom" wrapText="0"/>
    </xf>
    <xf borderId="0" fillId="5" fontId="4" numFmtId="0" xfId="0" applyAlignment="1" applyFont="1">
      <alignment horizontal="left" shrinkToFit="0" vertical="bottom" wrapText="1"/>
    </xf>
    <xf borderId="0" fillId="5" fontId="4" numFmtId="0" xfId="0" applyAlignment="1" applyFont="1">
      <alignment horizontal="left" shrinkToFit="0" vertical="bottom" wrapText="0"/>
    </xf>
    <xf borderId="0" fillId="5" fontId="4" numFmtId="0" xfId="0" applyAlignment="1" applyFont="1">
      <alignment vertical="bottom"/>
    </xf>
    <xf borderId="0" fillId="5" fontId="4" numFmtId="0" xfId="0" applyAlignment="1" applyFont="1">
      <alignment horizontal="left" vertical="bottom"/>
    </xf>
    <xf borderId="0" fillId="5" fontId="4" numFmtId="0" xfId="0" applyAlignment="1" applyFont="1">
      <alignment horizontal="left" shrinkToFit="0" wrapText="1"/>
    </xf>
    <xf borderId="0" fillId="0" fontId="1" numFmtId="0" xfId="0" applyAlignment="1" applyFont="1">
      <alignment horizontal="left" readingOrder="0" shrinkToFit="0" vertical="bottom" wrapText="0"/>
    </xf>
    <xf borderId="0" fillId="0" fontId="4" numFmtId="0" xfId="0" applyAlignment="1" applyFont="1">
      <alignment readingOrder="0" vertical="bottom"/>
    </xf>
    <xf borderId="0" fillId="0" fontId="4" numFmtId="0" xfId="0" applyAlignment="1" applyFont="1">
      <alignment readingOrder="0"/>
    </xf>
    <xf borderId="0" fillId="0" fontId="4" numFmtId="0" xfId="0" applyAlignment="1" applyFont="1">
      <alignment readingOrder="0" shrinkToFit="0" wrapText="1"/>
    </xf>
    <xf borderId="0" fillId="0" fontId="7" numFmtId="0" xfId="0" applyFont="1"/>
    <xf borderId="0" fillId="6" fontId="8" numFmtId="0" xfId="0" applyAlignment="1" applyFill="1" applyFont="1">
      <alignment horizontal="left" readingOrder="0" vertical="bottom"/>
    </xf>
    <xf borderId="0" fillId="0" fontId="4" numFmtId="0" xfId="0" applyAlignment="1" applyFont="1">
      <alignment horizontal="left" vertical="bottom"/>
    </xf>
    <xf borderId="0" fillId="0" fontId="9" numFmtId="0" xfId="0" applyFont="1"/>
    <xf borderId="0" fillId="0" fontId="10" numFmtId="0" xfId="0" applyAlignment="1" applyFont="1">
      <alignment shrinkToFit="0" wrapText="0"/>
    </xf>
    <xf borderId="0" fillId="2" fontId="11" numFmtId="0" xfId="0" applyAlignment="1" applyFont="1">
      <alignment horizontal="left" readingOrder="0"/>
    </xf>
    <xf borderId="0" fillId="2" fontId="12" numFmtId="0" xfId="0" applyAlignment="1" applyFont="1">
      <alignment horizontal="left" readingOrder="0"/>
    </xf>
    <xf borderId="0" fillId="6" fontId="8" numFmtId="0" xfId="0" applyAlignment="1" applyFont="1">
      <alignment horizontal="left" vertical="bottom"/>
    </xf>
    <xf borderId="0" fillId="2" fontId="12" numFmtId="0" xfId="0" applyAlignment="1" applyFont="1">
      <alignment horizontal="left"/>
    </xf>
    <xf borderId="0" fillId="0" fontId="1" numFmtId="0" xfId="0" applyAlignment="1" applyFont="1">
      <alignment horizontal="left" shrinkToFit="0" vertical="bottom" wrapText="0"/>
    </xf>
    <xf borderId="0" fillId="0" fontId="7" numFmtId="0" xfId="0" applyAlignment="1" applyFont="1">
      <alignment readingOrder="0"/>
    </xf>
    <xf borderId="0" fillId="0" fontId="4" numFmtId="0" xfId="0" applyAlignment="1" applyFont="1">
      <alignment vertical="bottom"/>
    </xf>
    <xf borderId="0" fillId="2" fontId="11" numFmtId="0" xfId="0" applyAlignment="1" applyFont="1">
      <alignment horizontal="left"/>
    </xf>
    <xf borderId="0" fillId="0" fontId="13" numFmtId="0" xfId="0" applyAlignment="1" applyFont="1">
      <alignment vertical="bottom"/>
    </xf>
    <xf borderId="0" fillId="7" fontId="11" numFmtId="0" xfId="0" applyAlignment="1" applyFill="1" applyFont="1">
      <alignment horizontal="left" readingOrder="0"/>
    </xf>
    <xf borderId="0" fillId="0" fontId="14" numFmtId="0" xfId="0" applyAlignment="1" applyFont="1">
      <alignment readingOrder="0" vertical="bottom"/>
    </xf>
    <xf borderId="0" fillId="0" fontId="13" numFmtId="0" xfId="0" applyAlignment="1" applyFont="1">
      <alignment shrinkToFit="0" vertical="bottom" wrapText="0"/>
    </xf>
    <xf borderId="0" fillId="0" fontId="14" numFmtId="0" xfId="0" applyAlignment="1" applyFont="1">
      <alignment vertical="bottom"/>
    </xf>
    <xf borderId="0" fillId="0" fontId="7" numFmtId="0" xfId="0" applyAlignment="1" applyFont="1">
      <alignment shrinkToFit="0" vertical="bottom" wrapText="0"/>
    </xf>
    <xf borderId="0" fillId="4" fontId="14" numFmtId="0" xfId="0" applyAlignment="1" applyFont="1">
      <alignment vertical="bottom"/>
    </xf>
    <xf borderId="0" fillId="0" fontId="15" numFmtId="0" xfId="0" applyAlignment="1" applyFont="1">
      <alignment readingOrder="0" vertical="bottom"/>
    </xf>
    <xf borderId="0" fillId="0" fontId="15" numFmtId="0" xfId="0" applyAlignment="1" applyFont="1">
      <alignment vertical="bottom"/>
    </xf>
    <xf borderId="0" fillId="0" fontId="13" numFmtId="0" xfId="0" applyAlignment="1" applyFont="1">
      <alignment readingOrder="0" vertical="bottom"/>
    </xf>
    <xf borderId="0" fillId="0" fontId="7" numFmtId="0" xfId="0" applyAlignment="1" applyFont="1">
      <alignment readingOrder="0" shrinkToFit="0" vertical="bottom" wrapText="0"/>
    </xf>
    <xf borderId="0" fillId="2" fontId="12" numFmtId="0" xfId="0" applyAlignment="1" applyFont="1">
      <alignment horizontal="left" readingOrder="0"/>
    </xf>
    <xf borderId="0" fillId="0" fontId="16" numFmtId="164" xfId="0" applyFont="1" applyNumberFormat="1"/>
    <xf borderId="0" fillId="0" fontId="16" numFmtId="165" xfId="0" applyFont="1" applyNumberFormat="1"/>
    <xf borderId="0" fillId="0" fontId="16" numFmtId="46" xfId="0" applyFont="1" applyNumberFormat="1"/>
  </cellXfs>
  <cellStyles count="1">
    <cellStyle xfId="0" name="Normal" builtinId="0"/>
  </cellStyles>
  <dxfs count="5">
    <dxf>
      <font>
        <color rgb="FFFFFF00"/>
      </font>
      <fill>
        <patternFill patternType="solid">
          <fgColor rgb="FF38761D"/>
          <bgColor rgb="FF38761D"/>
        </patternFill>
      </fill>
      <border/>
    </dxf>
    <dxf>
      <font/>
      <fill>
        <patternFill patternType="solid">
          <fgColor rgb="FF93C47D"/>
          <bgColor rgb="FF93C47D"/>
        </patternFill>
      </fill>
      <border/>
    </dxf>
    <dxf>
      <font/>
      <fill>
        <patternFill patternType="solid">
          <fgColor rgb="FFFFD966"/>
          <bgColor rgb="FFFFD966"/>
        </patternFill>
      </fill>
      <border/>
    </dxf>
    <dxf>
      <font/>
      <fill>
        <patternFill patternType="solid">
          <fgColor rgb="FFEA9999"/>
          <bgColor rgb="FFEA99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14.43"/>
    <col customWidth="1" min="2" max="2" width="33.43"/>
    <col customWidth="1" min="3" max="3" width="45.71"/>
    <col customWidth="1" min="4" max="4" width="19.43"/>
    <col customWidth="1" min="5" max="5" width="43.14"/>
    <col customWidth="1" min="6" max="6" width="14.43"/>
    <col customWidth="1" min="7" max="7" width="18.0"/>
    <col customWidth="1" min="8" max="9" width="14.43"/>
    <col customWidth="1" min="10" max="10" width="16.43"/>
    <col customWidth="1" min="11" max="13" width="14.43"/>
    <col customWidth="1" min="14" max="23" width="33.71"/>
    <col customWidth="1" min="24" max="24" width="21.57"/>
    <col customWidth="1" min="25" max="27" width="33.71"/>
    <col customWidth="1" min="28" max="28" width="23.57"/>
    <col customWidth="1" min="29" max="30" width="47.14"/>
    <col customWidth="1" hidden="1" min="31" max="31" width="68.0"/>
  </cols>
  <sheetData>
    <row r="1" ht="15.75" customHeight="1">
      <c r="A1" s="1" t="s">
        <v>0</v>
      </c>
      <c r="B1" s="1" t="s">
        <v>1</v>
      </c>
      <c r="C1" s="1" t="s">
        <v>2</v>
      </c>
      <c r="D1" s="2" t="s">
        <v>3</v>
      </c>
      <c r="E1" s="3" t="s">
        <v>4</v>
      </c>
      <c r="F1" s="1" t="s">
        <v>5</v>
      </c>
      <c r="G1" s="3" t="s">
        <v>6</v>
      </c>
      <c r="H1" s="1" t="s">
        <v>7</v>
      </c>
      <c r="I1" s="1" t="s">
        <v>8</v>
      </c>
      <c r="J1" s="1" t="s">
        <v>9</v>
      </c>
      <c r="K1" s="1" t="s">
        <v>10</v>
      </c>
      <c r="L1" s="4" t="s">
        <v>11</v>
      </c>
      <c r="M1" s="4" t="s">
        <v>12</v>
      </c>
      <c r="N1" s="5" t="s">
        <v>13</v>
      </c>
      <c r="O1" s="5" t="s">
        <v>15</v>
      </c>
      <c r="P1" s="9">
        <f>dataReport!C1</f>
        <v>2</v>
      </c>
      <c r="Q1" s="9">
        <f>dataReport!D1</f>
        <v>3</v>
      </c>
      <c r="R1" s="9">
        <f>dataReport!E1</f>
        <v>4</v>
      </c>
      <c r="S1" s="9">
        <f>dataReport!F1</f>
        <v>5</v>
      </c>
      <c r="T1" s="9">
        <f>dataReport!G1</f>
        <v>6</v>
      </c>
      <c r="U1" s="9">
        <f>dataReport!H1</f>
        <v>7</v>
      </c>
      <c r="V1" s="9" t="s">
        <v>54</v>
      </c>
      <c r="W1" s="5" t="s">
        <v>55</v>
      </c>
      <c r="X1" s="5" t="s">
        <v>57</v>
      </c>
      <c r="Y1" s="5" t="s">
        <v>59</v>
      </c>
      <c r="Z1" s="5" t="s">
        <v>61</v>
      </c>
      <c r="AA1" s="5" t="s">
        <v>62</v>
      </c>
      <c r="AB1" s="5">
        <v>9.0</v>
      </c>
      <c r="AC1" s="5"/>
      <c r="AD1" s="5">
        <v>10.0</v>
      </c>
      <c r="AE1" s="11" t="s">
        <v>63</v>
      </c>
    </row>
    <row r="2" ht="15.75" customHeight="1">
      <c r="A2" s="12"/>
      <c r="B2" s="12" t="s">
        <v>99</v>
      </c>
      <c r="C2" s="12" t="s">
        <v>101</v>
      </c>
      <c r="D2" s="13" t="s">
        <v>103</v>
      </c>
      <c r="E2" s="12" t="s">
        <v>10</v>
      </c>
      <c r="F2" s="12"/>
      <c r="G2" s="12"/>
      <c r="H2" s="14"/>
      <c r="I2" s="14"/>
      <c r="J2" s="12"/>
      <c r="K2" s="14"/>
      <c r="L2" s="15"/>
      <c r="M2" s="16"/>
      <c r="N2" s="9"/>
      <c r="O2" s="9"/>
      <c r="P2" s="9" t="str">
        <f>dataReport!C2</f>
        <v>field</v>
      </c>
      <c r="Q2" s="9" t="str">
        <f>dataReport!D2</f>
        <v>dataType</v>
      </c>
      <c r="R2" s="9" t="str">
        <f>dataReport!E2</f>
        <v>distinctValues</v>
      </c>
      <c r="S2" s="9" t="str">
        <f>dataReport!F2</f>
        <v>numRecords</v>
      </c>
      <c r="T2" s="9" t="str">
        <f>dataReport!G2</f>
        <v>numNulls</v>
      </c>
      <c r="U2" s="9" t="str">
        <f>dataReport!H2</f>
        <v>numBlanks</v>
      </c>
      <c r="V2" s="9" t="s">
        <v>54</v>
      </c>
      <c r="W2" s="9" t="s">
        <v>55</v>
      </c>
      <c r="X2" s="9" t="s">
        <v>25</v>
      </c>
      <c r="Y2" s="9" t="s">
        <v>167</v>
      </c>
      <c r="Z2" s="9" t="str">
        <f>dataReport!I2</f>
        <v>minLength</v>
      </c>
      <c r="AA2" s="9" t="str">
        <f>dataReport!J2</f>
        <v>maxLength</v>
      </c>
      <c r="AB2" s="9" t="str">
        <f>dataReport!K2</f>
        <v>meanLength</v>
      </c>
      <c r="AC2" s="9" t="s">
        <v>186</v>
      </c>
      <c r="AD2" s="9" t="str">
        <f>dataReport!L2</f>
        <v>sampleValues</v>
      </c>
      <c r="AE2" s="17"/>
    </row>
    <row r="3" ht="15.75" customHeight="1">
      <c r="A3" s="12"/>
      <c r="B3" s="12" t="s">
        <v>203</v>
      </c>
      <c r="C3" s="12" t="s">
        <v>204</v>
      </c>
      <c r="D3" s="13" t="s">
        <v>103</v>
      </c>
      <c r="E3" s="12" t="s">
        <v>10</v>
      </c>
      <c r="F3" s="12"/>
      <c r="G3" s="18"/>
      <c r="H3" s="14"/>
      <c r="I3" s="14"/>
      <c r="J3" s="12"/>
      <c r="K3" s="14"/>
      <c r="L3" s="15"/>
      <c r="M3" s="16"/>
      <c r="N3" s="9"/>
      <c r="O3" s="9"/>
      <c r="P3" s="9"/>
      <c r="Q3" s="9"/>
      <c r="R3" s="9"/>
      <c r="S3" s="9"/>
      <c r="T3" s="9"/>
      <c r="U3" s="9"/>
      <c r="V3" s="9"/>
      <c r="W3" s="9"/>
      <c r="X3" s="9"/>
      <c r="Y3" s="9"/>
      <c r="Z3" s="9"/>
      <c r="AA3" s="9"/>
      <c r="AB3" s="9"/>
      <c r="AC3" s="9"/>
      <c r="AD3" s="9"/>
      <c r="AE3" s="17"/>
    </row>
    <row r="4" ht="15.75" customHeight="1">
      <c r="A4" s="19" t="s">
        <v>56</v>
      </c>
      <c r="B4" s="19" t="s">
        <v>226</v>
      </c>
      <c r="C4" s="20" t="s">
        <v>229</v>
      </c>
      <c r="D4" s="21" t="s">
        <v>233</v>
      </c>
      <c r="E4" s="19" t="s">
        <v>238</v>
      </c>
      <c r="F4" s="19"/>
      <c r="G4" s="22"/>
      <c r="H4" s="22"/>
      <c r="I4" s="22"/>
      <c r="J4" s="19"/>
      <c r="K4" s="22"/>
      <c r="L4" s="23"/>
      <c r="M4" s="19"/>
      <c r="N4" s="9"/>
      <c r="O4" s="9"/>
      <c r="P4" s="9"/>
      <c r="Q4" s="9"/>
      <c r="R4" s="9"/>
      <c r="S4" s="9"/>
      <c r="T4" s="9"/>
      <c r="U4" s="9"/>
      <c r="V4" s="9"/>
      <c r="W4" s="9"/>
      <c r="X4" s="9"/>
      <c r="Y4" s="9"/>
      <c r="Z4" s="9"/>
      <c r="AA4" s="9"/>
      <c r="AB4" s="9"/>
      <c r="AC4" s="9"/>
      <c r="AD4" s="9"/>
      <c r="AE4" s="17"/>
    </row>
    <row r="5" ht="15.75" customHeight="1">
      <c r="A5" s="19" t="s">
        <v>56</v>
      </c>
      <c r="B5" s="19" t="s">
        <v>255</v>
      </c>
      <c r="C5" s="20" t="s">
        <v>256</v>
      </c>
      <c r="D5" s="21" t="s">
        <v>257</v>
      </c>
      <c r="E5" s="19" t="s">
        <v>258</v>
      </c>
      <c r="F5" s="19"/>
      <c r="G5" s="24"/>
      <c r="H5" s="22"/>
      <c r="I5" s="22"/>
      <c r="J5" s="19"/>
      <c r="K5" s="22"/>
      <c r="L5" s="23"/>
      <c r="M5" s="19"/>
      <c r="N5" s="9"/>
      <c r="O5" s="9"/>
      <c r="P5" s="9"/>
      <c r="Q5" s="9"/>
      <c r="R5" s="9"/>
      <c r="S5" s="9"/>
      <c r="T5" s="9"/>
      <c r="U5" s="9"/>
      <c r="V5" s="9"/>
      <c r="W5" s="9"/>
      <c r="X5" s="9"/>
      <c r="Y5" s="9"/>
      <c r="Z5" s="9"/>
      <c r="AA5" s="9"/>
      <c r="AB5" s="9"/>
      <c r="AC5" s="9"/>
      <c r="AD5" s="9"/>
      <c r="AE5" s="17"/>
    </row>
    <row r="6" ht="15.75" customHeight="1">
      <c r="A6" s="19" t="s">
        <v>56</v>
      </c>
      <c r="B6" s="19" t="s">
        <v>270</v>
      </c>
      <c r="C6" s="19" t="s">
        <v>273</v>
      </c>
      <c r="D6" s="21" t="s">
        <v>276</v>
      </c>
      <c r="E6" s="19" t="s">
        <v>278</v>
      </c>
      <c r="F6" s="19"/>
      <c r="G6" s="24"/>
      <c r="H6" s="22"/>
      <c r="I6" s="22"/>
      <c r="J6" s="19"/>
      <c r="K6" s="22"/>
      <c r="L6" s="23"/>
      <c r="M6" s="19"/>
      <c r="N6" s="9"/>
      <c r="O6" s="9"/>
      <c r="P6" s="9"/>
      <c r="Q6" s="9"/>
      <c r="R6" s="9"/>
      <c r="S6" s="9"/>
      <c r="T6" s="9"/>
      <c r="U6" s="9"/>
      <c r="V6" s="9"/>
      <c r="W6" s="9"/>
      <c r="X6" s="9"/>
      <c r="Y6" s="9"/>
      <c r="Z6" s="9"/>
      <c r="AA6" s="9"/>
      <c r="AB6" s="9"/>
      <c r="AC6" s="9"/>
      <c r="AD6" s="9"/>
      <c r="AE6" s="17"/>
    </row>
    <row r="7" ht="15.75" customHeight="1">
      <c r="A7" s="19" t="s">
        <v>56</v>
      </c>
      <c r="B7" s="19" t="s">
        <v>55</v>
      </c>
      <c r="C7" s="20" t="s">
        <v>72</v>
      </c>
      <c r="D7" s="25" t="s">
        <v>286</v>
      </c>
      <c r="E7" s="19" t="s">
        <v>290</v>
      </c>
      <c r="F7" s="19"/>
      <c r="G7" s="22"/>
      <c r="H7" s="22"/>
      <c r="I7" s="22"/>
      <c r="J7" s="19"/>
      <c r="K7" s="22"/>
      <c r="L7" s="23"/>
      <c r="M7" s="19"/>
      <c r="N7" s="9"/>
      <c r="O7" s="9"/>
      <c r="P7" s="9"/>
      <c r="Q7" s="9"/>
      <c r="R7" s="9"/>
      <c r="S7" s="9"/>
      <c r="T7" s="9"/>
      <c r="U7" s="9"/>
      <c r="V7" s="9"/>
      <c r="W7" s="9"/>
      <c r="X7" s="9"/>
      <c r="Y7" s="9"/>
      <c r="Z7" s="9"/>
      <c r="AA7" s="9"/>
      <c r="AB7" s="9"/>
      <c r="AC7" s="9"/>
      <c r="AD7" s="9"/>
      <c r="AE7" s="17"/>
    </row>
    <row r="8" ht="15.75" customHeight="1">
      <c r="A8" s="19" t="s">
        <v>56</v>
      </c>
      <c r="B8" s="19" t="s">
        <v>294</v>
      </c>
      <c r="C8" s="20" t="s">
        <v>256</v>
      </c>
      <c r="D8" s="21" t="s">
        <v>297</v>
      </c>
      <c r="E8" s="19" t="s">
        <v>299</v>
      </c>
      <c r="F8" s="19"/>
      <c r="G8" s="22"/>
      <c r="H8" s="22"/>
      <c r="I8" s="22"/>
      <c r="J8" s="19"/>
      <c r="K8" s="22"/>
      <c r="L8" s="23"/>
      <c r="M8" s="19"/>
      <c r="N8" s="9"/>
      <c r="O8" s="9"/>
      <c r="P8" s="9"/>
      <c r="Q8" s="9"/>
      <c r="R8" s="9"/>
      <c r="S8" s="9"/>
      <c r="T8" s="9"/>
      <c r="U8" s="9"/>
      <c r="V8" s="9"/>
      <c r="W8" s="9"/>
      <c r="X8" s="9"/>
      <c r="Y8" s="9"/>
      <c r="Z8" s="9"/>
      <c r="AA8" s="9"/>
      <c r="AB8" s="9"/>
      <c r="AC8" s="9"/>
      <c r="AD8" s="9"/>
      <c r="AE8" s="17"/>
    </row>
    <row r="9" ht="15.75" customHeight="1">
      <c r="A9" s="19" t="s">
        <v>56</v>
      </c>
      <c r="B9" s="19" t="s">
        <v>304</v>
      </c>
      <c r="C9" s="19">
        <v>0.0</v>
      </c>
      <c r="D9" s="21" t="s">
        <v>305</v>
      </c>
      <c r="E9" s="19" t="s">
        <v>306</v>
      </c>
      <c r="F9" s="19"/>
      <c r="G9" s="22"/>
      <c r="H9" s="22"/>
      <c r="I9" s="22"/>
      <c r="J9" s="19"/>
      <c r="K9" s="22"/>
      <c r="L9" s="23"/>
      <c r="M9" s="19"/>
      <c r="N9" s="9"/>
      <c r="O9" s="9"/>
      <c r="P9" s="9"/>
      <c r="Q9" s="9"/>
      <c r="R9" s="9"/>
      <c r="S9" s="9"/>
      <c r="T9" s="9"/>
      <c r="U9" s="9"/>
      <c r="V9" s="9"/>
      <c r="W9" s="9"/>
      <c r="X9" s="9"/>
      <c r="Y9" s="9"/>
      <c r="Z9" s="9"/>
      <c r="AA9" s="9"/>
      <c r="AB9" s="9"/>
      <c r="AC9" s="9"/>
      <c r="AD9" s="9"/>
      <c r="AE9" s="17"/>
    </row>
    <row r="10" ht="15.75" customHeight="1">
      <c r="A10" s="19" t="s">
        <v>56</v>
      </c>
      <c r="B10" s="19" t="s">
        <v>313</v>
      </c>
      <c r="C10" s="20" t="s">
        <v>89</v>
      </c>
      <c r="D10" s="21" t="s">
        <v>315</v>
      </c>
      <c r="E10" s="19"/>
      <c r="F10" s="19"/>
      <c r="G10" s="24"/>
      <c r="H10" s="22"/>
      <c r="I10" s="22"/>
      <c r="J10" s="19"/>
      <c r="K10" s="22"/>
      <c r="L10" s="23"/>
      <c r="M10" s="19"/>
      <c r="N10" s="9"/>
      <c r="O10" s="9"/>
      <c r="P10" s="9"/>
      <c r="Q10" s="9"/>
      <c r="R10" s="9"/>
      <c r="S10" s="9"/>
      <c r="T10" s="9"/>
      <c r="U10" s="9"/>
      <c r="V10" s="9"/>
      <c r="W10" s="9"/>
      <c r="X10" s="9"/>
      <c r="Y10" s="9"/>
      <c r="Z10" s="9"/>
      <c r="AA10" s="9"/>
      <c r="AB10" s="9"/>
      <c r="AC10" s="9"/>
      <c r="AD10" s="9"/>
      <c r="AE10" s="17"/>
    </row>
    <row r="11" ht="15.75" customHeight="1">
      <c r="A11" s="19" t="s">
        <v>56</v>
      </c>
      <c r="B11" s="19" t="s">
        <v>322</v>
      </c>
      <c r="C11" s="19" t="s">
        <v>41</v>
      </c>
      <c r="D11" s="21" t="s">
        <v>324</v>
      </c>
      <c r="E11" s="19"/>
      <c r="F11" s="19"/>
      <c r="G11" s="24"/>
      <c r="H11" s="22"/>
      <c r="I11" s="22"/>
      <c r="J11" s="19"/>
      <c r="K11" s="22"/>
      <c r="L11" s="23"/>
      <c r="M11" s="24"/>
      <c r="N11" s="9"/>
      <c r="O11" s="9"/>
      <c r="P11" s="9"/>
      <c r="Q11" s="9"/>
      <c r="R11" s="9"/>
      <c r="S11" s="9"/>
      <c r="T11" s="9"/>
      <c r="U11" s="9"/>
      <c r="V11" s="9"/>
      <c r="W11" s="9"/>
      <c r="X11" s="9"/>
      <c r="Y11" s="9"/>
      <c r="Z11" s="9"/>
      <c r="AA11" s="9"/>
      <c r="AB11" s="9"/>
      <c r="AC11" s="9"/>
      <c r="AD11" s="9"/>
      <c r="AE11" s="17"/>
    </row>
    <row r="12" ht="15.75" customHeight="1">
      <c r="A12" s="19" t="s">
        <v>56</v>
      </c>
      <c r="B12" s="19" t="s">
        <v>329</v>
      </c>
      <c r="C12" s="20" t="s">
        <v>19</v>
      </c>
      <c r="D12" s="21" t="s">
        <v>333</v>
      </c>
      <c r="E12" s="19"/>
      <c r="F12" s="19"/>
      <c r="G12" s="22"/>
      <c r="H12" s="22"/>
      <c r="I12" s="22"/>
      <c r="J12" s="19"/>
      <c r="K12" s="22"/>
      <c r="L12" s="23"/>
      <c r="M12" s="24"/>
      <c r="N12" s="9"/>
      <c r="O12" s="9"/>
      <c r="P12" s="9"/>
      <c r="Q12" s="9"/>
      <c r="R12" s="9"/>
      <c r="S12" s="9"/>
      <c r="T12" s="9"/>
      <c r="U12" s="9"/>
      <c r="V12" s="9"/>
      <c r="W12" s="9"/>
      <c r="X12" s="9"/>
      <c r="Y12" s="9"/>
      <c r="Z12" s="9"/>
      <c r="AA12" s="9"/>
      <c r="AB12" s="9"/>
      <c r="AC12" s="9"/>
      <c r="AD12" s="9"/>
      <c r="AE12" s="17"/>
    </row>
    <row r="13" ht="15.75" customHeight="1">
      <c r="A13" s="19" t="s">
        <v>56</v>
      </c>
      <c r="B13" s="19" t="s">
        <v>338</v>
      </c>
      <c r="C13" s="20" t="s">
        <v>43</v>
      </c>
      <c r="D13" s="21" t="s">
        <v>342</v>
      </c>
      <c r="E13" s="19"/>
      <c r="F13" s="19"/>
      <c r="G13" s="22"/>
      <c r="H13" s="22"/>
      <c r="I13" s="22"/>
      <c r="J13" s="19"/>
      <c r="K13" s="22"/>
      <c r="L13" s="23"/>
      <c r="M13" s="24"/>
      <c r="N13" s="9"/>
      <c r="O13" s="9"/>
      <c r="P13" s="9"/>
      <c r="Q13" s="9"/>
      <c r="R13" s="9"/>
      <c r="S13" s="9"/>
      <c r="T13" s="9"/>
      <c r="U13" s="9"/>
      <c r="V13" s="9"/>
      <c r="W13" s="9"/>
      <c r="X13" s="9"/>
      <c r="Y13" s="9"/>
      <c r="Z13" s="9"/>
      <c r="AA13" s="9"/>
      <c r="AB13" s="9"/>
      <c r="AC13" s="9"/>
      <c r="AD13" s="9"/>
      <c r="AE13" s="17"/>
    </row>
    <row r="14" ht="15.75" customHeight="1">
      <c r="A14" s="26" t="s">
        <v>14</v>
      </c>
      <c r="B14" s="27" t="s">
        <v>36</v>
      </c>
      <c r="C14" s="28" t="s">
        <v>360</v>
      </c>
      <c r="D14" s="29"/>
      <c r="E14" s="26" t="s">
        <v>365</v>
      </c>
      <c r="F14" s="9"/>
      <c r="G14" s="30"/>
      <c r="H14" s="9"/>
      <c r="I14" s="9"/>
      <c r="J14" s="9"/>
      <c r="K14" s="9"/>
      <c r="L14" s="31"/>
      <c r="M14" s="32"/>
      <c r="N14" s="33"/>
      <c r="O14" s="33"/>
      <c r="P14" s="33"/>
      <c r="Q14" s="33"/>
      <c r="R14" s="33"/>
      <c r="S14" s="33"/>
      <c r="T14" s="33"/>
      <c r="U14" s="33"/>
      <c r="V14" s="33"/>
      <c r="W14" s="33"/>
      <c r="X14" s="33"/>
      <c r="Y14" s="33"/>
      <c r="Z14" s="33"/>
      <c r="AA14" s="33"/>
      <c r="AB14" s="33"/>
      <c r="AC14" s="33"/>
      <c r="AD14" s="33"/>
      <c r="AE14" s="34"/>
    </row>
    <row r="15" ht="15.75" customHeight="1">
      <c r="A15" s="26" t="s">
        <v>14</v>
      </c>
      <c r="B15" s="35" t="s">
        <v>384</v>
      </c>
      <c r="C15" s="28" t="s">
        <v>389</v>
      </c>
      <c r="D15" s="29" t="s">
        <v>390</v>
      </c>
      <c r="E15" s="36" t="s">
        <v>392</v>
      </c>
      <c r="F15" s="9"/>
      <c r="G15" s="30"/>
      <c r="H15" s="9"/>
      <c r="I15" s="9"/>
      <c r="J15" s="9"/>
      <c r="K15" s="9"/>
      <c r="L15" s="37"/>
      <c r="M15" s="32"/>
      <c r="N15" s="33"/>
      <c r="O15" s="33"/>
      <c r="P15" s="33"/>
      <c r="Q15" s="33"/>
      <c r="R15" s="33"/>
      <c r="S15" s="33"/>
      <c r="T15" s="33"/>
      <c r="U15" s="33"/>
      <c r="V15" s="33"/>
      <c r="W15" s="33"/>
      <c r="X15" s="33"/>
      <c r="Y15" s="33"/>
      <c r="Z15" s="33"/>
      <c r="AA15" s="33"/>
      <c r="AB15" s="33"/>
      <c r="AC15" s="33"/>
      <c r="AD15" s="33"/>
      <c r="AE15" s="34"/>
    </row>
    <row r="16" ht="15.75" customHeight="1">
      <c r="A16" s="26" t="s">
        <v>14</v>
      </c>
      <c r="B16" s="35" t="s">
        <v>384</v>
      </c>
      <c r="C16" s="28" t="s">
        <v>401</v>
      </c>
      <c r="D16" s="29" t="s">
        <v>390</v>
      </c>
      <c r="E16" s="38"/>
      <c r="F16" s="9"/>
      <c r="G16" s="30"/>
      <c r="H16" s="9"/>
      <c r="I16" s="9"/>
      <c r="J16" s="9"/>
      <c r="K16" s="9"/>
      <c r="L16" s="37"/>
      <c r="M16" s="32"/>
      <c r="N16" s="33"/>
      <c r="O16" s="33"/>
      <c r="P16" s="33"/>
      <c r="Q16" s="33"/>
      <c r="R16" s="33"/>
      <c r="S16" s="33"/>
      <c r="T16" s="33"/>
      <c r="U16" s="33"/>
      <c r="V16" s="33"/>
      <c r="W16" s="33"/>
      <c r="X16" s="33"/>
      <c r="Y16" s="33"/>
      <c r="Z16" s="33"/>
      <c r="AA16" s="33"/>
      <c r="AB16" s="33"/>
      <c r="AC16" s="33"/>
      <c r="AD16" s="33"/>
      <c r="AE16" s="34"/>
    </row>
    <row r="17" ht="15.75" customHeight="1">
      <c r="A17" s="26" t="s">
        <v>40</v>
      </c>
      <c r="B17" s="27" t="s">
        <v>410</v>
      </c>
      <c r="C17" s="28" t="s">
        <v>411</v>
      </c>
      <c r="D17" s="29"/>
      <c r="E17" s="26"/>
      <c r="F17" s="9"/>
      <c r="G17" s="30"/>
      <c r="H17" s="9"/>
      <c r="I17" s="9"/>
      <c r="J17" s="9"/>
      <c r="K17" s="9"/>
      <c r="L17" s="37"/>
      <c r="M17" s="32"/>
      <c r="N17" s="33"/>
      <c r="O17" s="33"/>
      <c r="P17" s="33"/>
      <c r="Q17" s="33"/>
      <c r="R17" s="33"/>
      <c r="S17" s="33"/>
      <c r="T17" s="33"/>
      <c r="U17" s="33"/>
      <c r="V17" s="33"/>
      <c r="W17" s="33"/>
      <c r="X17" s="33"/>
      <c r="Y17" s="33"/>
      <c r="Z17" s="33"/>
      <c r="AA17" s="33"/>
      <c r="AB17" s="33"/>
      <c r="AC17" s="33"/>
      <c r="AD17" s="33"/>
      <c r="AE17" s="34"/>
    </row>
    <row r="18" ht="15.75" customHeight="1">
      <c r="A18" s="26" t="s">
        <v>40</v>
      </c>
      <c r="B18" s="27" t="s">
        <v>418</v>
      </c>
      <c r="C18" s="28" t="s">
        <v>419</v>
      </c>
      <c r="D18" s="29"/>
      <c r="E18" s="39"/>
      <c r="F18" s="9"/>
      <c r="G18" s="30"/>
      <c r="H18" s="9"/>
      <c r="I18" s="9"/>
      <c r="J18" s="9"/>
      <c r="K18" s="9"/>
      <c r="L18" s="37"/>
      <c r="M18" s="32"/>
      <c r="N18" s="33"/>
      <c r="O18" s="33"/>
      <c r="P18" s="33"/>
      <c r="Q18" s="33"/>
      <c r="R18" s="33"/>
      <c r="S18" s="33"/>
      <c r="T18" s="33"/>
      <c r="U18" s="33"/>
      <c r="V18" s="33"/>
      <c r="W18" s="33"/>
      <c r="X18" s="33"/>
      <c r="Y18" s="33"/>
      <c r="Z18" s="33"/>
      <c r="AA18" s="33"/>
      <c r="AB18" s="33"/>
      <c r="AC18" s="33"/>
      <c r="AD18" s="33"/>
      <c r="AE18" s="34"/>
    </row>
    <row r="19" ht="15.75" customHeight="1">
      <c r="A19" s="26" t="s">
        <v>14</v>
      </c>
      <c r="B19" s="27" t="s">
        <v>36</v>
      </c>
      <c r="C19" s="28" t="s">
        <v>429</v>
      </c>
      <c r="D19" s="29"/>
      <c r="E19" s="26" t="s">
        <v>431</v>
      </c>
      <c r="F19" s="9"/>
      <c r="G19" s="30"/>
      <c r="H19" s="9"/>
      <c r="I19" s="9"/>
      <c r="J19" s="9"/>
      <c r="K19" s="9"/>
      <c r="L19" s="37"/>
      <c r="M19" s="32"/>
      <c r="N19" s="33"/>
      <c r="O19" s="33"/>
      <c r="P19" s="33"/>
      <c r="Q19" s="33"/>
      <c r="R19" s="33"/>
      <c r="S19" s="33"/>
      <c r="T19" s="33"/>
      <c r="U19" s="33"/>
      <c r="V19" s="33"/>
      <c r="W19" s="33"/>
      <c r="X19" s="33"/>
      <c r="Y19" s="33"/>
      <c r="Z19" s="33"/>
      <c r="AA19" s="33"/>
      <c r="AB19" s="33"/>
      <c r="AC19" s="33"/>
      <c r="AD19" s="33"/>
      <c r="AE19" s="34"/>
    </row>
    <row r="20" ht="15.75" customHeight="1">
      <c r="A20" s="26" t="s">
        <v>14</v>
      </c>
      <c r="B20" s="27" t="s">
        <v>438</v>
      </c>
      <c r="C20" s="28" t="s">
        <v>429</v>
      </c>
      <c r="D20" s="29"/>
      <c r="E20" s="26" t="s">
        <v>439</v>
      </c>
      <c r="F20" s="9"/>
      <c r="G20" s="30"/>
      <c r="H20" s="9"/>
      <c r="I20" s="9"/>
      <c r="J20" s="9"/>
      <c r="K20" s="9"/>
      <c r="L20" s="37"/>
      <c r="M20" s="32"/>
      <c r="N20" s="33"/>
      <c r="O20" s="33"/>
      <c r="P20" s="33"/>
      <c r="Q20" s="33"/>
      <c r="R20" s="33"/>
      <c r="S20" s="33"/>
      <c r="T20" s="33"/>
      <c r="U20" s="33"/>
      <c r="V20" s="33"/>
      <c r="W20" s="33"/>
      <c r="X20" s="33"/>
      <c r="Y20" s="33"/>
      <c r="Z20" s="33"/>
      <c r="AA20" s="33"/>
      <c r="AB20" s="33"/>
      <c r="AC20" s="33"/>
      <c r="AD20" s="33"/>
      <c r="AE20" s="34"/>
    </row>
    <row r="21" ht="15.75" customHeight="1">
      <c r="A21" s="26" t="s">
        <v>14</v>
      </c>
      <c r="B21" s="27" t="s">
        <v>438</v>
      </c>
      <c r="C21" s="28" t="s">
        <v>447</v>
      </c>
      <c r="D21" s="29"/>
      <c r="E21" s="26" t="s">
        <v>448</v>
      </c>
      <c r="F21" s="28" t="s">
        <v>152</v>
      </c>
      <c r="G21" s="40" t="s">
        <v>453</v>
      </c>
      <c r="H21" s="9"/>
      <c r="I21" s="9"/>
      <c r="J21" s="9"/>
      <c r="K21" s="9"/>
      <c r="L21" s="37"/>
      <c r="M21" s="32"/>
      <c r="N21" s="33"/>
      <c r="O21" s="33"/>
      <c r="P21" s="33"/>
      <c r="Q21" s="33"/>
      <c r="R21" s="33"/>
      <c r="S21" s="33"/>
      <c r="T21" s="33"/>
      <c r="U21" s="33"/>
      <c r="V21" s="33"/>
      <c r="W21" s="33"/>
      <c r="X21" s="33"/>
      <c r="Y21" s="33"/>
      <c r="Z21" s="33"/>
      <c r="AA21" s="33"/>
      <c r="AB21" s="33"/>
      <c r="AC21" s="33"/>
      <c r="AD21" s="33"/>
      <c r="AE21" s="34"/>
    </row>
    <row r="22" ht="15.75" customHeight="1">
      <c r="A22" s="26" t="s">
        <v>40</v>
      </c>
      <c r="B22" s="27">
        <v>1.0</v>
      </c>
      <c r="C22" s="28" t="s">
        <v>460</v>
      </c>
      <c r="D22" s="29"/>
      <c r="E22" s="39"/>
      <c r="F22" s="9"/>
      <c r="G22" s="30"/>
      <c r="H22" s="9"/>
      <c r="I22" s="9"/>
      <c r="J22" s="9"/>
      <c r="K22" s="9"/>
      <c r="L22" s="37"/>
      <c r="M22" s="32"/>
      <c r="N22" s="33"/>
      <c r="O22" s="33"/>
      <c r="P22" s="33"/>
      <c r="Q22" s="33"/>
      <c r="R22" s="33"/>
      <c r="S22" s="33"/>
      <c r="T22" s="33"/>
      <c r="U22" s="33"/>
      <c r="V22" s="33"/>
      <c r="W22" s="33"/>
      <c r="X22" s="33"/>
      <c r="Y22" s="33"/>
      <c r="Z22" s="33"/>
      <c r="AA22" s="33"/>
      <c r="AB22" s="33"/>
      <c r="AC22" s="33"/>
      <c r="AD22" s="33"/>
      <c r="AE22" s="34"/>
    </row>
    <row r="23" ht="15.75" customHeight="1">
      <c r="A23" s="26" t="s">
        <v>88</v>
      </c>
      <c r="B23" s="27" t="s">
        <v>465</v>
      </c>
      <c r="C23" s="9" t="s">
        <v>466</v>
      </c>
      <c r="D23" s="29"/>
      <c r="E23" s="38"/>
      <c r="F23" s="9"/>
      <c r="G23" s="30"/>
      <c r="H23" s="9"/>
      <c r="I23" s="9"/>
      <c r="J23" s="9"/>
      <c r="K23" s="28" t="s">
        <v>470</v>
      </c>
      <c r="L23" s="37"/>
      <c r="M23" s="32"/>
      <c r="N23" s="33"/>
      <c r="O23" s="33"/>
      <c r="P23" s="33"/>
      <c r="Q23" s="33"/>
      <c r="R23" s="33"/>
      <c r="S23" s="33"/>
      <c r="T23" s="33"/>
      <c r="U23" s="33"/>
      <c r="V23" s="33"/>
      <c r="W23" s="33"/>
      <c r="X23" s="33"/>
      <c r="Y23" s="33"/>
      <c r="Z23" s="33"/>
      <c r="AA23" s="33"/>
      <c r="AB23" s="33"/>
      <c r="AC23" s="33"/>
      <c r="AD23" s="33"/>
      <c r="AE23" s="34"/>
    </row>
    <row r="24" ht="15.75" customHeight="1">
      <c r="A24" s="26" t="s">
        <v>88</v>
      </c>
      <c r="B24" s="41"/>
      <c r="C24" s="9" t="s">
        <v>475</v>
      </c>
      <c r="D24" s="29"/>
      <c r="E24" s="38"/>
      <c r="F24" s="9"/>
      <c r="G24" s="30"/>
      <c r="H24" s="9"/>
      <c r="I24" s="9"/>
      <c r="J24" s="9"/>
      <c r="K24" s="28" t="s">
        <v>470</v>
      </c>
      <c r="L24" s="37"/>
      <c r="M24" s="32"/>
      <c r="N24" s="33"/>
      <c r="O24" s="33"/>
      <c r="P24" s="33"/>
      <c r="Q24" s="33"/>
      <c r="R24" s="33"/>
      <c r="S24" s="33"/>
      <c r="T24" s="33"/>
      <c r="U24" s="33"/>
      <c r="V24" s="33"/>
      <c r="W24" s="33"/>
      <c r="X24" s="33"/>
      <c r="Y24" s="33"/>
      <c r="Z24" s="33"/>
      <c r="AA24" s="33"/>
      <c r="AB24" s="33"/>
      <c r="AC24" s="33"/>
      <c r="AD24" s="33"/>
      <c r="AE24" s="34"/>
    </row>
    <row r="25" ht="15.75" customHeight="1">
      <c r="A25" s="39"/>
      <c r="B25" s="42"/>
      <c r="C25" s="9" t="s">
        <v>480</v>
      </c>
      <c r="D25" s="29"/>
      <c r="E25" s="39"/>
      <c r="F25" s="9"/>
      <c r="G25" s="30"/>
      <c r="H25" s="9"/>
      <c r="I25" s="9"/>
      <c r="J25" s="9"/>
      <c r="K25" s="9"/>
      <c r="L25" s="37"/>
      <c r="M25" s="32"/>
      <c r="N25" s="33"/>
      <c r="O25" s="33"/>
      <c r="P25" s="33"/>
      <c r="Q25" s="33"/>
      <c r="R25" s="33"/>
      <c r="S25" s="33"/>
      <c r="T25" s="33"/>
      <c r="U25" s="33"/>
      <c r="V25" s="33"/>
      <c r="W25" s="33"/>
      <c r="X25" s="33"/>
      <c r="Y25" s="33"/>
      <c r="Z25" s="33"/>
      <c r="AA25" s="33"/>
      <c r="AB25" s="33"/>
      <c r="AC25" s="33"/>
      <c r="AD25" s="33"/>
      <c r="AE25" s="34"/>
    </row>
    <row r="26" ht="15.75" customHeight="1">
      <c r="A26" s="26" t="s">
        <v>14</v>
      </c>
      <c r="B26" s="35" t="s">
        <v>384</v>
      </c>
      <c r="C26" s="9" t="s">
        <v>485</v>
      </c>
      <c r="D26" s="29"/>
      <c r="E26" s="36" t="s">
        <v>486</v>
      </c>
      <c r="F26" s="9"/>
      <c r="G26" s="30"/>
      <c r="H26" s="9"/>
      <c r="I26" s="9"/>
      <c r="J26" s="9"/>
      <c r="K26" s="9"/>
      <c r="L26" s="37"/>
      <c r="M26" s="32"/>
      <c r="N26" s="33"/>
      <c r="O26" s="33"/>
      <c r="P26" s="33"/>
      <c r="Q26" s="33"/>
      <c r="R26" s="33"/>
      <c r="S26" s="33"/>
      <c r="T26" s="33"/>
      <c r="U26" s="33"/>
      <c r="V26" s="33"/>
      <c r="W26" s="33"/>
      <c r="X26" s="33"/>
      <c r="Y26" s="33"/>
      <c r="Z26" s="33"/>
      <c r="AA26" s="33"/>
      <c r="AB26" s="33"/>
      <c r="AC26" s="33"/>
      <c r="AD26" s="33"/>
      <c r="AE26" s="34"/>
    </row>
    <row r="27" ht="15.75" customHeight="1">
      <c r="A27" s="26" t="s">
        <v>14</v>
      </c>
      <c r="B27" s="35" t="s">
        <v>477</v>
      </c>
      <c r="C27" s="9" t="s">
        <v>491</v>
      </c>
      <c r="D27" s="29"/>
      <c r="E27" s="36" t="s">
        <v>486</v>
      </c>
      <c r="F27" s="9"/>
      <c r="G27" s="30"/>
      <c r="H27" s="9"/>
      <c r="I27" s="9"/>
      <c r="J27" s="9"/>
      <c r="K27" s="9"/>
      <c r="L27" s="37"/>
      <c r="M27" s="32"/>
      <c r="N27" s="33"/>
      <c r="O27" s="33"/>
      <c r="P27" s="33"/>
      <c r="Q27" s="33"/>
      <c r="R27" s="33"/>
      <c r="S27" s="33"/>
      <c r="T27" s="33"/>
      <c r="U27" s="33"/>
      <c r="V27" s="33"/>
      <c r="W27" s="33"/>
      <c r="X27" s="33"/>
      <c r="Y27" s="33"/>
      <c r="Z27" s="33"/>
      <c r="AA27" s="33"/>
      <c r="AB27" s="33"/>
      <c r="AC27" s="33"/>
      <c r="AD27" s="33"/>
      <c r="AE27" s="34"/>
    </row>
    <row r="28" ht="15.75" customHeight="1">
      <c r="A28" s="26" t="s">
        <v>14</v>
      </c>
      <c r="B28" s="35" t="s">
        <v>482</v>
      </c>
      <c r="C28" s="9" t="s">
        <v>494</v>
      </c>
      <c r="D28" s="29"/>
      <c r="E28" s="38"/>
      <c r="F28" s="9"/>
      <c r="G28" s="30"/>
      <c r="H28" s="9"/>
      <c r="I28" s="9"/>
      <c r="J28" s="9"/>
      <c r="K28" s="9"/>
      <c r="L28" s="37"/>
      <c r="M28" s="32"/>
      <c r="N28" s="33"/>
      <c r="O28" s="33"/>
      <c r="P28" s="33"/>
      <c r="Q28" s="33"/>
      <c r="R28" s="33"/>
      <c r="S28" s="33"/>
      <c r="T28" s="33"/>
      <c r="U28" s="33"/>
      <c r="V28" s="33"/>
      <c r="W28" s="33"/>
      <c r="X28" s="33"/>
      <c r="Y28" s="33"/>
      <c r="Z28" s="33"/>
      <c r="AA28" s="33"/>
      <c r="AB28" s="33"/>
      <c r="AC28" s="33"/>
      <c r="AD28" s="33"/>
      <c r="AE28" s="34"/>
    </row>
    <row r="29" ht="15.75" customHeight="1">
      <c r="A29" s="26" t="s">
        <v>14</v>
      </c>
      <c r="B29" s="35" t="s">
        <v>479</v>
      </c>
      <c r="C29" s="9" t="s">
        <v>499</v>
      </c>
      <c r="D29" s="29"/>
      <c r="E29" s="38"/>
      <c r="F29" s="9"/>
      <c r="G29" s="30"/>
      <c r="H29" s="9"/>
      <c r="I29" s="9"/>
      <c r="J29" s="9"/>
      <c r="K29" s="9"/>
      <c r="L29" s="37"/>
      <c r="M29" s="32"/>
      <c r="N29" s="33"/>
      <c r="O29" s="33"/>
      <c r="P29" s="33"/>
      <c r="Q29" s="33"/>
      <c r="R29" s="33"/>
      <c r="S29" s="33"/>
      <c r="T29" s="33"/>
      <c r="U29" s="33"/>
      <c r="V29" s="33"/>
      <c r="W29" s="33"/>
      <c r="X29" s="33"/>
      <c r="Y29" s="33"/>
      <c r="Z29" s="33"/>
      <c r="AA29" s="33"/>
      <c r="AB29" s="33"/>
      <c r="AC29" s="33"/>
      <c r="AD29" s="33"/>
      <c r="AE29" s="34"/>
    </row>
    <row r="30" ht="15.75" customHeight="1">
      <c r="A30" s="26" t="s">
        <v>14</v>
      </c>
      <c r="B30" s="35" t="s">
        <v>487</v>
      </c>
      <c r="C30" s="28" t="s">
        <v>502</v>
      </c>
      <c r="D30" s="29"/>
      <c r="E30" s="26" t="s">
        <v>486</v>
      </c>
      <c r="F30" s="28" t="s">
        <v>152</v>
      </c>
      <c r="G30" s="40" t="s">
        <v>504</v>
      </c>
      <c r="H30" s="9"/>
      <c r="I30" s="9"/>
      <c r="J30" s="9"/>
      <c r="K30" s="28" t="s">
        <v>506</v>
      </c>
      <c r="L30" s="37"/>
      <c r="M30" s="32"/>
      <c r="N30" s="33"/>
      <c r="O30" s="33"/>
      <c r="P30" s="33"/>
      <c r="Q30" s="33"/>
      <c r="R30" s="33"/>
      <c r="S30" s="33"/>
      <c r="T30" s="33"/>
      <c r="U30" s="33"/>
      <c r="V30" s="33"/>
      <c r="W30" s="33"/>
      <c r="X30" s="33"/>
      <c r="Y30" s="33"/>
      <c r="Z30" s="33"/>
      <c r="AA30" s="33"/>
      <c r="AB30" s="33"/>
      <c r="AC30" s="33"/>
      <c r="AD30" s="33"/>
      <c r="AE30" s="34"/>
    </row>
    <row r="31" ht="15.75" customHeight="1">
      <c r="A31" s="39"/>
      <c r="B31" s="42"/>
      <c r="C31" s="9" t="s">
        <v>508</v>
      </c>
      <c r="D31" s="29"/>
      <c r="E31" s="39"/>
      <c r="F31" s="9"/>
      <c r="G31" s="30"/>
      <c r="H31" s="9"/>
      <c r="I31" s="9"/>
      <c r="J31" s="9"/>
      <c r="K31" s="28" t="s">
        <v>509</v>
      </c>
      <c r="L31" s="37"/>
      <c r="M31" s="32"/>
      <c r="N31" s="33"/>
      <c r="O31" s="33"/>
      <c r="P31" s="33"/>
      <c r="Q31" s="33"/>
      <c r="R31" s="33"/>
      <c r="S31" s="33"/>
      <c r="T31" s="33"/>
      <c r="U31" s="33"/>
      <c r="V31" s="33"/>
      <c r="W31" s="33"/>
      <c r="X31" s="33"/>
      <c r="Y31" s="33"/>
      <c r="Z31" s="33"/>
      <c r="AA31" s="33"/>
      <c r="AB31" s="33"/>
      <c r="AC31" s="33"/>
      <c r="AD31" s="33"/>
      <c r="AE31" s="34"/>
    </row>
    <row r="32" ht="15.75" customHeight="1">
      <c r="A32" s="26" t="s">
        <v>14</v>
      </c>
      <c r="B32" s="35" t="s">
        <v>512</v>
      </c>
      <c r="C32" s="9" t="s">
        <v>513</v>
      </c>
      <c r="D32" s="29"/>
      <c r="E32" s="26" t="s">
        <v>515</v>
      </c>
      <c r="F32" s="9"/>
      <c r="G32" s="30"/>
      <c r="H32" s="9"/>
      <c r="I32" s="9"/>
      <c r="J32" s="9"/>
      <c r="K32" s="9"/>
      <c r="L32" s="37"/>
      <c r="M32" s="32"/>
      <c r="N32" s="33"/>
      <c r="O32" s="33"/>
      <c r="P32" s="33"/>
      <c r="Q32" s="33"/>
      <c r="R32" s="33"/>
      <c r="S32" s="33"/>
      <c r="T32" s="33"/>
      <c r="U32" s="33"/>
      <c r="V32" s="33"/>
      <c r="W32" s="33"/>
      <c r="X32" s="33"/>
      <c r="Y32" s="33"/>
      <c r="Z32" s="33"/>
      <c r="AA32" s="33"/>
      <c r="AB32" s="33"/>
      <c r="AC32" s="33"/>
      <c r="AD32" s="33"/>
      <c r="AE32" s="34"/>
    </row>
    <row r="33" ht="15.75" customHeight="1">
      <c r="A33" s="39"/>
      <c r="B33" s="42"/>
      <c r="C33" s="9" t="s">
        <v>519</v>
      </c>
      <c r="D33" s="29"/>
      <c r="E33" s="38"/>
      <c r="F33" s="9"/>
      <c r="G33" s="30"/>
      <c r="H33" s="9"/>
      <c r="I33" s="9"/>
      <c r="J33" s="9"/>
      <c r="K33" s="9"/>
      <c r="L33" s="37"/>
      <c r="M33" s="32"/>
      <c r="N33" s="33"/>
      <c r="O33" s="33"/>
      <c r="P33" s="33"/>
      <c r="Q33" s="33"/>
      <c r="R33" s="33"/>
      <c r="S33" s="33"/>
      <c r="T33" s="33"/>
      <c r="U33" s="33"/>
      <c r="V33" s="33"/>
      <c r="W33" s="33"/>
      <c r="X33" s="33"/>
      <c r="Y33" s="33"/>
      <c r="Z33" s="33"/>
      <c r="AA33" s="33"/>
      <c r="AB33" s="33"/>
      <c r="AC33" s="33"/>
      <c r="AD33" s="33"/>
      <c r="AE33" s="34"/>
    </row>
    <row r="34" ht="15.75" customHeight="1">
      <c r="A34" s="43"/>
      <c r="B34" s="44" t="s">
        <v>465</v>
      </c>
      <c r="C34" s="9" t="s">
        <v>526</v>
      </c>
      <c r="D34" s="45"/>
      <c r="E34" s="46"/>
      <c r="F34" s="47"/>
      <c r="G34" s="48"/>
      <c r="H34" s="47"/>
      <c r="I34" s="47"/>
      <c r="J34" s="47"/>
      <c r="K34" s="47"/>
      <c r="L34" s="49"/>
      <c r="M34" s="47"/>
      <c r="N34" s="47"/>
      <c r="O34" s="47"/>
      <c r="P34" s="47"/>
      <c r="Q34" s="47"/>
      <c r="R34" s="47"/>
      <c r="S34" s="47"/>
      <c r="T34" s="47"/>
      <c r="U34" s="47"/>
      <c r="V34" s="47"/>
      <c r="W34" s="47"/>
      <c r="X34" s="47"/>
      <c r="Y34" s="47"/>
      <c r="Z34" s="47"/>
      <c r="AA34" s="47"/>
      <c r="AB34" s="47"/>
      <c r="AC34" s="47"/>
      <c r="AD34" s="47"/>
      <c r="AE34" s="47"/>
    </row>
    <row r="35" ht="15.75" customHeight="1">
      <c r="A35" s="39"/>
      <c r="B35" s="41"/>
      <c r="C35" s="9" t="s">
        <v>537</v>
      </c>
      <c r="D35" s="29"/>
      <c r="E35" s="39"/>
      <c r="F35" s="9"/>
      <c r="G35" s="48"/>
      <c r="H35" s="9"/>
      <c r="I35" s="9"/>
      <c r="J35" s="9"/>
      <c r="K35" s="9"/>
      <c r="L35" s="37"/>
      <c r="M35" s="32"/>
      <c r="N35" s="33"/>
      <c r="O35" s="33"/>
      <c r="P35" s="33"/>
      <c r="Q35" s="33"/>
      <c r="R35" s="33"/>
      <c r="S35" s="33"/>
      <c r="T35" s="33"/>
      <c r="U35" s="33"/>
      <c r="V35" s="33"/>
      <c r="W35" s="33"/>
      <c r="X35" s="33"/>
      <c r="Y35" s="33"/>
      <c r="Z35" s="33"/>
      <c r="AA35" s="33"/>
      <c r="AB35" s="33"/>
      <c r="AC35" s="33"/>
      <c r="AD35" s="33"/>
      <c r="AE35" s="34"/>
    </row>
    <row r="36" ht="15.75" customHeight="1">
      <c r="A36" s="43"/>
      <c r="B36" s="50" t="s">
        <v>465</v>
      </c>
      <c r="C36" s="9" t="s">
        <v>544</v>
      </c>
      <c r="D36" s="45"/>
      <c r="E36" s="46"/>
      <c r="F36" s="51"/>
      <c r="G36" s="48"/>
      <c r="H36" s="47"/>
      <c r="I36" s="47"/>
      <c r="J36" s="47"/>
      <c r="K36" s="47"/>
      <c r="L36" s="49"/>
      <c r="M36" s="51"/>
      <c r="N36" s="47"/>
      <c r="O36" s="47"/>
      <c r="P36" s="47"/>
      <c r="Q36" s="47"/>
      <c r="R36" s="47"/>
      <c r="S36" s="47"/>
      <c r="T36" s="47"/>
      <c r="U36" s="47"/>
      <c r="V36" s="47"/>
      <c r="W36" s="47"/>
      <c r="X36" s="47"/>
      <c r="Y36" s="47"/>
      <c r="Z36" s="47"/>
      <c r="AA36" s="47"/>
      <c r="AB36" s="47"/>
      <c r="AC36" s="47"/>
      <c r="AD36" s="47"/>
      <c r="AE36" s="47"/>
    </row>
    <row r="37" ht="15.75" customHeight="1">
      <c r="A37" s="43"/>
      <c r="B37" s="50" t="s">
        <v>465</v>
      </c>
      <c r="C37" s="9" t="s">
        <v>548</v>
      </c>
      <c r="D37" s="45"/>
      <c r="E37" s="46"/>
      <c r="F37" s="51"/>
      <c r="G37" s="48"/>
      <c r="H37" s="47"/>
      <c r="I37" s="47"/>
      <c r="J37" s="47"/>
      <c r="K37" s="47"/>
      <c r="L37" s="49"/>
      <c r="M37" s="51"/>
      <c r="N37" s="47"/>
      <c r="O37" s="47"/>
      <c r="P37" s="47"/>
      <c r="Q37" s="47"/>
      <c r="R37" s="47"/>
      <c r="S37" s="47"/>
      <c r="T37" s="47"/>
      <c r="U37" s="47"/>
      <c r="V37" s="47"/>
      <c r="W37" s="47"/>
      <c r="X37" s="47"/>
      <c r="Y37" s="47"/>
      <c r="Z37" s="47"/>
      <c r="AA37" s="47"/>
      <c r="AB37" s="47"/>
      <c r="AC37" s="47"/>
      <c r="AD37" s="47"/>
      <c r="AE37" s="47"/>
    </row>
    <row r="38" ht="15.75" customHeight="1">
      <c r="A38" s="52" t="s">
        <v>14</v>
      </c>
      <c r="B38" s="50" t="s">
        <v>554</v>
      </c>
      <c r="C38" s="28" t="s">
        <v>556</v>
      </c>
      <c r="D38" s="45"/>
      <c r="E38" s="26" t="s">
        <v>486</v>
      </c>
      <c r="F38" s="50" t="s">
        <v>152</v>
      </c>
      <c r="G38" s="40" t="s">
        <v>559</v>
      </c>
      <c r="H38" s="47"/>
      <c r="I38" s="47"/>
      <c r="J38" s="47"/>
      <c r="K38" s="47"/>
      <c r="L38" s="49"/>
      <c r="M38" s="51"/>
      <c r="N38" s="47"/>
      <c r="O38" s="47"/>
      <c r="P38" s="47"/>
      <c r="Q38" s="47"/>
      <c r="R38" s="47"/>
      <c r="S38" s="47"/>
      <c r="T38" s="47"/>
      <c r="U38" s="47"/>
      <c r="V38" s="47"/>
      <c r="W38" s="47"/>
      <c r="X38" s="47"/>
      <c r="Y38" s="47"/>
      <c r="Z38" s="47"/>
      <c r="AA38" s="47"/>
      <c r="AB38" s="47"/>
      <c r="AC38" s="47"/>
      <c r="AD38" s="47"/>
      <c r="AE38" s="47"/>
    </row>
    <row r="39" ht="15.75" customHeight="1">
      <c r="A39" s="52" t="s">
        <v>14</v>
      </c>
      <c r="B39" s="50" t="s">
        <v>528</v>
      </c>
      <c r="C39" s="28" t="s">
        <v>563</v>
      </c>
      <c r="D39" s="45"/>
      <c r="E39" s="26" t="s">
        <v>486</v>
      </c>
      <c r="F39" s="50" t="s">
        <v>152</v>
      </c>
      <c r="G39" s="40" t="s">
        <v>565</v>
      </c>
      <c r="H39" s="47"/>
      <c r="I39" s="47"/>
      <c r="J39" s="47"/>
      <c r="K39" s="47"/>
      <c r="L39" s="49"/>
      <c r="M39" s="51"/>
      <c r="N39" s="47"/>
      <c r="O39" s="47"/>
      <c r="P39" s="47"/>
      <c r="Q39" s="47"/>
      <c r="R39" s="47"/>
      <c r="S39" s="47"/>
      <c r="T39" s="47"/>
      <c r="U39" s="47"/>
      <c r="V39" s="47"/>
      <c r="W39" s="47"/>
      <c r="X39" s="47"/>
      <c r="Y39" s="47"/>
      <c r="Z39" s="47"/>
      <c r="AA39" s="47"/>
      <c r="AB39" s="47"/>
      <c r="AC39" s="47"/>
      <c r="AD39" s="47"/>
      <c r="AE39" s="47"/>
    </row>
    <row r="40" ht="15.75" customHeight="1">
      <c r="A40" s="52" t="s">
        <v>14</v>
      </c>
      <c r="B40" s="50" t="s">
        <v>497</v>
      </c>
      <c r="C40" s="28" t="s">
        <v>569</v>
      </c>
      <c r="D40" s="45"/>
      <c r="E40" s="26" t="s">
        <v>486</v>
      </c>
      <c r="F40" s="51"/>
      <c r="G40" s="48"/>
      <c r="H40" s="45" t="s">
        <v>571</v>
      </c>
      <c r="I40" s="45" t="s">
        <v>572</v>
      </c>
      <c r="J40" s="47"/>
      <c r="K40" s="47"/>
      <c r="L40" s="49"/>
      <c r="M40" s="51"/>
      <c r="N40" s="47"/>
      <c r="O40" s="47"/>
      <c r="P40" s="47"/>
      <c r="Q40" s="47"/>
      <c r="R40" s="47"/>
      <c r="S40" s="47"/>
      <c r="T40" s="47"/>
      <c r="U40" s="47"/>
      <c r="V40" s="47"/>
      <c r="W40" s="47"/>
      <c r="X40" s="47"/>
      <c r="Y40" s="47"/>
      <c r="Z40" s="47"/>
      <c r="AA40" s="47"/>
      <c r="AB40" s="47"/>
      <c r="AC40" s="47"/>
      <c r="AD40" s="47"/>
      <c r="AE40" s="47"/>
    </row>
    <row r="41" ht="15.75" customHeight="1">
      <c r="A41" s="52" t="s">
        <v>14</v>
      </c>
      <c r="B41" s="50" t="s">
        <v>575</v>
      </c>
      <c r="C41" s="28" t="s">
        <v>576</v>
      </c>
      <c r="D41" s="45"/>
      <c r="E41" s="26" t="s">
        <v>577</v>
      </c>
      <c r="F41" s="51"/>
      <c r="G41" s="48"/>
      <c r="H41" s="47"/>
      <c r="I41" s="47"/>
      <c r="J41" s="47"/>
      <c r="K41" s="45" t="s">
        <v>579</v>
      </c>
      <c r="L41" s="49"/>
      <c r="M41" s="51"/>
      <c r="N41" s="47"/>
      <c r="O41" s="47"/>
      <c r="P41" s="47"/>
      <c r="Q41" s="47"/>
      <c r="R41" s="47"/>
      <c r="S41" s="47"/>
      <c r="T41" s="47"/>
      <c r="U41" s="47"/>
      <c r="V41" s="47"/>
      <c r="W41" s="47"/>
      <c r="X41" s="47"/>
      <c r="Y41" s="47"/>
      <c r="Z41" s="47"/>
      <c r="AA41" s="47"/>
      <c r="AB41" s="47"/>
      <c r="AC41" s="47"/>
      <c r="AD41" s="47"/>
      <c r="AE41" s="47"/>
    </row>
    <row r="42" ht="15.75" customHeight="1">
      <c r="A42" s="43"/>
      <c r="B42" s="50" t="s">
        <v>465</v>
      </c>
      <c r="C42" s="9" t="s">
        <v>581</v>
      </c>
      <c r="D42" s="45"/>
      <c r="E42" s="46"/>
      <c r="F42" s="51"/>
      <c r="G42" s="48"/>
      <c r="H42" s="47"/>
      <c r="I42" s="47"/>
      <c r="J42" s="47"/>
      <c r="K42" s="47"/>
      <c r="L42" s="49"/>
      <c r="M42" s="51"/>
      <c r="N42" s="47"/>
      <c r="O42" s="47"/>
      <c r="P42" s="47"/>
      <c r="Q42" s="47"/>
      <c r="R42" s="47"/>
      <c r="S42" s="47"/>
      <c r="T42" s="47"/>
      <c r="U42" s="47"/>
      <c r="V42" s="47"/>
      <c r="W42" s="47"/>
      <c r="X42" s="47"/>
      <c r="Y42" s="47"/>
      <c r="Z42" s="47"/>
      <c r="AA42" s="47"/>
      <c r="AB42" s="47"/>
      <c r="AC42" s="47"/>
      <c r="AD42" s="47"/>
      <c r="AE42" s="47"/>
    </row>
    <row r="43" ht="15.75" customHeight="1">
      <c r="A43" s="52" t="s">
        <v>14</v>
      </c>
      <c r="B43" s="50" t="s">
        <v>503</v>
      </c>
      <c r="C43" s="28" t="s">
        <v>586</v>
      </c>
      <c r="D43" s="45"/>
      <c r="E43" s="46"/>
      <c r="F43" s="51"/>
      <c r="G43" s="53"/>
      <c r="H43" s="45" t="s">
        <v>571</v>
      </c>
      <c r="I43" s="45" t="s">
        <v>588</v>
      </c>
      <c r="J43" s="47"/>
      <c r="K43" s="45" t="s">
        <v>589</v>
      </c>
      <c r="L43" s="49"/>
      <c r="M43" s="51"/>
      <c r="N43" s="47"/>
      <c r="O43" s="47"/>
      <c r="P43" s="47"/>
      <c r="Q43" s="47"/>
      <c r="R43" s="47"/>
      <c r="S43" s="47"/>
      <c r="T43" s="47"/>
      <c r="U43" s="47"/>
      <c r="V43" s="47"/>
      <c r="W43" s="47"/>
      <c r="X43" s="47"/>
      <c r="Y43" s="47"/>
      <c r="Z43" s="47"/>
      <c r="AA43" s="47"/>
      <c r="AB43" s="47"/>
      <c r="AC43" s="47"/>
      <c r="AD43" s="47"/>
      <c r="AE43" s="47"/>
    </row>
    <row r="44" ht="15.75" customHeight="1">
      <c r="A44" s="43"/>
      <c r="B44" s="50" t="s">
        <v>465</v>
      </c>
      <c r="C44" s="9" t="s">
        <v>590</v>
      </c>
      <c r="D44" s="45"/>
      <c r="E44" s="46"/>
      <c r="F44" s="51"/>
      <c r="G44" s="48"/>
      <c r="H44" s="47"/>
      <c r="I44" s="47"/>
      <c r="J44" s="47"/>
      <c r="K44" s="47"/>
      <c r="L44" s="49"/>
      <c r="M44" s="51"/>
      <c r="N44" s="47"/>
      <c r="O44" s="47"/>
      <c r="P44" s="47"/>
      <c r="Q44" s="47"/>
      <c r="R44" s="47"/>
      <c r="S44" s="47"/>
      <c r="T44" s="47"/>
      <c r="U44" s="47"/>
      <c r="V44" s="47"/>
      <c r="W44" s="47"/>
      <c r="X44" s="47"/>
      <c r="Y44" s="47"/>
      <c r="Z44" s="47"/>
      <c r="AA44" s="47"/>
      <c r="AB44" s="47"/>
      <c r="AC44" s="47"/>
      <c r="AD44" s="47"/>
      <c r="AE44" s="47"/>
    </row>
    <row r="45" ht="15.75" customHeight="1">
      <c r="A45" s="43"/>
      <c r="B45" s="50" t="s">
        <v>518</v>
      </c>
      <c r="C45" s="9" t="s">
        <v>593</v>
      </c>
      <c r="D45" s="45"/>
      <c r="E45" s="54" t="s">
        <v>486</v>
      </c>
      <c r="F45" s="51"/>
      <c r="G45" s="48"/>
      <c r="H45" s="47"/>
      <c r="I45" s="47"/>
      <c r="J45" s="47"/>
      <c r="K45" s="47"/>
      <c r="L45" s="49"/>
      <c r="M45" s="51"/>
      <c r="N45" s="47"/>
      <c r="O45" s="47"/>
      <c r="P45" s="47"/>
      <c r="Q45" s="47"/>
      <c r="R45" s="47"/>
      <c r="S45" s="47"/>
      <c r="T45" s="47"/>
      <c r="U45" s="47"/>
      <c r="V45" s="47"/>
      <c r="W45" s="47"/>
      <c r="X45" s="47"/>
      <c r="Y45" s="47"/>
      <c r="Z45" s="47"/>
      <c r="AA45" s="47"/>
      <c r="AB45" s="47"/>
      <c r="AC45" s="47"/>
      <c r="AD45" s="47"/>
      <c r="AE45" s="47"/>
    </row>
    <row r="46" ht="15.75" customHeight="1">
      <c r="A46" s="43"/>
      <c r="B46" s="50" t="s">
        <v>516</v>
      </c>
      <c r="C46" s="9" t="s">
        <v>600</v>
      </c>
      <c r="D46" s="45"/>
      <c r="E46" s="54" t="s">
        <v>486</v>
      </c>
      <c r="F46" s="51"/>
      <c r="G46" s="48"/>
      <c r="H46" s="47"/>
      <c r="I46" s="47"/>
      <c r="J46" s="47"/>
      <c r="K46" s="47"/>
      <c r="L46" s="49"/>
      <c r="M46" s="51"/>
      <c r="N46" s="47"/>
      <c r="O46" s="47"/>
      <c r="P46" s="47"/>
      <c r="Q46" s="47"/>
      <c r="R46" s="47"/>
      <c r="S46" s="47"/>
      <c r="T46" s="47"/>
      <c r="U46" s="47"/>
      <c r="V46" s="47"/>
      <c r="W46" s="47"/>
      <c r="X46" s="47"/>
      <c r="Y46" s="47"/>
      <c r="Z46" s="47"/>
      <c r="AA46" s="47"/>
      <c r="AB46" s="47"/>
      <c r="AC46" s="47"/>
      <c r="AD46" s="47"/>
      <c r="AE46" s="47"/>
    </row>
    <row r="47" ht="15.75" customHeight="1">
      <c r="A47" s="43"/>
      <c r="B47" s="50" t="s">
        <v>435</v>
      </c>
      <c r="C47" s="9" t="s">
        <v>604</v>
      </c>
      <c r="D47" s="45"/>
      <c r="E47" s="54" t="s">
        <v>486</v>
      </c>
      <c r="F47" s="51"/>
      <c r="G47" s="48"/>
      <c r="H47" s="47"/>
      <c r="I47" s="47"/>
      <c r="J47" s="47"/>
      <c r="K47" s="47"/>
      <c r="L47" s="49"/>
      <c r="M47" s="51"/>
      <c r="N47" s="47"/>
      <c r="O47" s="47"/>
      <c r="P47" s="47"/>
      <c r="Q47" s="47"/>
      <c r="R47" s="47"/>
      <c r="S47" s="47"/>
      <c r="T47" s="47"/>
      <c r="U47" s="47"/>
      <c r="V47" s="47"/>
      <c r="W47" s="47"/>
      <c r="X47" s="47"/>
      <c r="Y47" s="47"/>
      <c r="Z47" s="47"/>
      <c r="AA47" s="47"/>
      <c r="AB47" s="47"/>
      <c r="AC47" s="47"/>
      <c r="AD47" s="47"/>
      <c r="AE47" s="47"/>
    </row>
    <row r="48" ht="15.75" customHeight="1">
      <c r="A48" s="43"/>
      <c r="B48" s="50" t="s">
        <v>440</v>
      </c>
      <c r="C48" s="9" t="s">
        <v>606</v>
      </c>
      <c r="D48" s="45"/>
      <c r="E48" s="54" t="s">
        <v>486</v>
      </c>
      <c r="F48" s="51"/>
      <c r="G48" s="48"/>
      <c r="H48" s="47"/>
      <c r="I48" s="47"/>
      <c r="J48" s="47"/>
      <c r="K48" s="47"/>
      <c r="L48" s="49"/>
      <c r="M48" s="51"/>
      <c r="N48" s="47"/>
      <c r="O48" s="47"/>
      <c r="P48" s="47"/>
      <c r="Q48" s="47"/>
      <c r="R48" s="47"/>
      <c r="S48" s="47"/>
      <c r="T48" s="47"/>
      <c r="U48" s="47"/>
      <c r="V48" s="47"/>
      <c r="W48" s="47"/>
      <c r="X48" s="47"/>
      <c r="Y48" s="47"/>
      <c r="Z48" s="47"/>
      <c r="AA48" s="47"/>
      <c r="AB48" s="47"/>
      <c r="AC48" s="47"/>
      <c r="AD48" s="47"/>
      <c r="AE48" s="47"/>
    </row>
    <row r="49" ht="15.75" customHeight="1">
      <c r="A49" s="52" t="s">
        <v>88</v>
      </c>
      <c r="B49" s="50" t="s">
        <v>608</v>
      </c>
      <c r="C49" s="28" t="s">
        <v>576</v>
      </c>
      <c r="D49" s="45"/>
      <c r="E49" s="26"/>
      <c r="F49" s="51"/>
      <c r="G49" s="48"/>
      <c r="H49" s="47"/>
      <c r="I49" s="47"/>
      <c r="J49" s="47"/>
      <c r="K49" s="45" t="s">
        <v>609</v>
      </c>
      <c r="L49" s="49"/>
      <c r="M49" s="51"/>
      <c r="N49" s="47"/>
      <c r="O49" s="47"/>
      <c r="P49" s="47"/>
      <c r="Q49" s="47"/>
      <c r="R49" s="47"/>
      <c r="S49" s="47"/>
      <c r="T49" s="47"/>
      <c r="U49" s="47"/>
      <c r="V49" s="47"/>
      <c r="W49" s="47"/>
      <c r="X49" s="47"/>
      <c r="Y49" s="47"/>
      <c r="Z49" s="47"/>
      <c r="AA49" s="47"/>
      <c r="AB49" s="47"/>
      <c r="AC49" s="47"/>
      <c r="AD49" s="47"/>
      <c r="AE49" s="47"/>
    </row>
    <row r="50" ht="15.75" customHeight="1">
      <c r="A50" s="52" t="s">
        <v>14</v>
      </c>
      <c r="B50" s="50" t="s">
        <v>613</v>
      </c>
      <c r="C50" s="28" t="s">
        <v>614</v>
      </c>
      <c r="D50" s="45"/>
      <c r="E50" s="26" t="s">
        <v>486</v>
      </c>
      <c r="F50" s="51"/>
      <c r="G50" s="48"/>
      <c r="H50" s="47"/>
      <c r="I50" s="47"/>
      <c r="J50" s="47"/>
      <c r="K50" s="45" t="s">
        <v>615</v>
      </c>
      <c r="L50" s="49"/>
      <c r="M50" s="51"/>
      <c r="N50" s="47"/>
      <c r="O50" s="47"/>
      <c r="P50" s="47"/>
      <c r="Q50" s="47"/>
      <c r="R50" s="47"/>
      <c r="S50" s="47"/>
      <c r="T50" s="47"/>
      <c r="U50" s="47"/>
      <c r="V50" s="47"/>
      <c r="W50" s="47"/>
      <c r="X50" s="47"/>
      <c r="Y50" s="47"/>
      <c r="Z50" s="47"/>
      <c r="AA50" s="47"/>
      <c r="AB50" s="47"/>
      <c r="AC50" s="47"/>
      <c r="AD50" s="47"/>
      <c r="AE50" s="47"/>
    </row>
    <row r="51" ht="15.75" customHeight="1">
      <c r="A51" s="52" t="s">
        <v>88</v>
      </c>
      <c r="B51" s="50" t="s">
        <v>618</v>
      </c>
      <c r="C51" s="28"/>
      <c r="D51" s="45"/>
      <c r="E51" s="26"/>
      <c r="F51" s="51"/>
      <c r="G51" s="48"/>
      <c r="H51" s="47"/>
      <c r="I51" s="47"/>
      <c r="J51" s="47"/>
      <c r="K51" s="45" t="s">
        <v>609</v>
      </c>
      <c r="L51" s="49"/>
      <c r="M51" s="51"/>
      <c r="N51" s="47"/>
      <c r="O51" s="47"/>
      <c r="P51" s="47"/>
      <c r="Q51" s="47"/>
      <c r="R51" s="47"/>
      <c r="S51" s="47"/>
      <c r="T51" s="47"/>
      <c r="U51" s="47"/>
      <c r="V51" s="47"/>
      <c r="W51" s="47"/>
      <c r="X51" s="47"/>
      <c r="Y51" s="47"/>
      <c r="Z51" s="47"/>
      <c r="AA51" s="47"/>
      <c r="AB51" s="47"/>
      <c r="AC51" s="47"/>
      <c r="AD51" s="47"/>
      <c r="AE51" s="47"/>
    </row>
    <row r="52" ht="15.75" customHeight="1">
      <c r="A52" s="52" t="s">
        <v>88</v>
      </c>
      <c r="B52" s="50" t="s">
        <v>621</v>
      </c>
      <c r="C52" s="28"/>
      <c r="D52" s="45"/>
      <c r="E52" s="26"/>
      <c r="F52" s="51"/>
      <c r="G52" s="48"/>
      <c r="H52" s="47"/>
      <c r="I52" s="47"/>
      <c r="J52" s="47"/>
      <c r="K52" s="45" t="s">
        <v>609</v>
      </c>
      <c r="L52" s="49"/>
      <c r="M52" s="51"/>
      <c r="N52" s="47"/>
      <c r="O52" s="47"/>
      <c r="P52" s="47"/>
      <c r="Q52" s="47"/>
      <c r="R52" s="47"/>
      <c r="S52" s="47"/>
      <c r="T52" s="47"/>
      <c r="U52" s="47"/>
      <c r="V52" s="47"/>
      <c r="W52" s="47"/>
      <c r="X52" s="47"/>
      <c r="Y52" s="47"/>
      <c r="Z52" s="47"/>
      <c r="AA52" s="47"/>
      <c r="AB52" s="47"/>
      <c r="AC52" s="47"/>
      <c r="AD52" s="47"/>
      <c r="AE52" s="47"/>
    </row>
    <row r="53" ht="15.75" customHeight="1">
      <c r="A53" s="52" t="s">
        <v>88</v>
      </c>
      <c r="B53" s="50" t="s">
        <v>624</v>
      </c>
      <c r="C53" s="28"/>
      <c r="D53" s="45"/>
      <c r="E53" s="26"/>
      <c r="F53" s="51"/>
      <c r="G53" s="48"/>
      <c r="H53" s="47"/>
      <c r="I53" s="47"/>
      <c r="J53" s="47"/>
      <c r="K53" s="45" t="s">
        <v>609</v>
      </c>
      <c r="L53" s="49"/>
      <c r="M53" s="51"/>
      <c r="N53" s="47"/>
      <c r="O53" s="47"/>
      <c r="P53" s="47"/>
      <c r="Q53" s="47"/>
      <c r="R53" s="47"/>
      <c r="S53" s="47"/>
      <c r="T53" s="47"/>
      <c r="U53" s="47"/>
      <c r="V53" s="47"/>
      <c r="W53" s="47"/>
      <c r="X53" s="47"/>
      <c r="Y53" s="47"/>
      <c r="Z53" s="47"/>
      <c r="AA53" s="47"/>
      <c r="AB53" s="47"/>
      <c r="AC53" s="47"/>
      <c r="AD53" s="47"/>
      <c r="AE53" s="47"/>
    </row>
    <row r="54" ht="15.75" customHeight="1">
      <c r="A54" s="52" t="s">
        <v>88</v>
      </c>
      <c r="B54" s="50" t="s">
        <v>630</v>
      </c>
      <c r="C54" s="28"/>
      <c r="D54" s="45"/>
      <c r="E54" s="26"/>
      <c r="F54" s="51"/>
      <c r="G54" s="48"/>
      <c r="H54" s="47"/>
      <c r="I54" s="47"/>
      <c r="J54" s="47"/>
      <c r="K54" s="45" t="s">
        <v>609</v>
      </c>
      <c r="L54" s="49"/>
      <c r="M54" s="51"/>
      <c r="N54" s="47"/>
      <c r="O54" s="47"/>
      <c r="P54" s="47"/>
      <c r="Q54" s="47"/>
      <c r="R54" s="47"/>
      <c r="S54" s="47"/>
      <c r="T54" s="47"/>
      <c r="U54" s="47"/>
      <c r="V54" s="47"/>
      <c r="W54" s="47"/>
      <c r="X54" s="47"/>
      <c r="Y54" s="47"/>
      <c r="Z54" s="47"/>
      <c r="AA54" s="47"/>
      <c r="AB54" s="47"/>
      <c r="AC54" s="47"/>
      <c r="AD54" s="47"/>
      <c r="AE54" s="47"/>
    </row>
    <row r="55" ht="15.75" customHeight="1">
      <c r="A55" s="52" t="s">
        <v>88</v>
      </c>
      <c r="B55" s="50" t="s">
        <v>632</v>
      </c>
      <c r="C55" s="28"/>
      <c r="D55" s="45"/>
      <c r="E55" s="26"/>
      <c r="F55" s="51"/>
      <c r="G55" s="48"/>
      <c r="H55" s="47"/>
      <c r="I55" s="47"/>
      <c r="J55" s="47"/>
      <c r="K55" s="45" t="s">
        <v>609</v>
      </c>
      <c r="L55" s="49"/>
      <c r="M55" s="51"/>
      <c r="N55" s="47"/>
      <c r="O55" s="47"/>
      <c r="P55" s="47"/>
      <c r="Q55" s="47"/>
      <c r="R55" s="47"/>
      <c r="S55" s="47"/>
      <c r="T55" s="47"/>
      <c r="U55" s="47"/>
      <c r="V55" s="47"/>
      <c r="W55" s="47"/>
      <c r="X55" s="47"/>
      <c r="Y55" s="47"/>
      <c r="Z55" s="47"/>
      <c r="AA55" s="47"/>
      <c r="AB55" s="47"/>
      <c r="AC55" s="47"/>
      <c r="AD55" s="47"/>
      <c r="AE55" s="47"/>
    </row>
    <row r="56" ht="15.75" customHeight="1">
      <c r="A56" s="52" t="s">
        <v>88</v>
      </c>
      <c r="B56" s="50" t="s">
        <v>635</v>
      </c>
      <c r="C56" s="28"/>
      <c r="D56" s="45"/>
      <c r="E56" s="26"/>
      <c r="F56" s="51"/>
      <c r="G56" s="48"/>
      <c r="H56" s="47"/>
      <c r="I56" s="47"/>
      <c r="J56" s="47"/>
      <c r="K56" s="45" t="s">
        <v>609</v>
      </c>
      <c r="L56" s="49"/>
      <c r="M56" s="51"/>
      <c r="N56" s="47"/>
      <c r="O56" s="47"/>
      <c r="P56" s="47"/>
      <c r="Q56" s="47"/>
      <c r="R56" s="47"/>
      <c r="S56" s="47"/>
      <c r="T56" s="47"/>
      <c r="U56" s="47"/>
      <c r="V56" s="47"/>
      <c r="W56" s="47"/>
      <c r="X56" s="47"/>
      <c r="Y56" s="47"/>
      <c r="Z56" s="47"/>
      <c r="AA56" s="47"/>
      <c r="AB56" s="47"/>
      <c r="AC56" s="47"/>
      <c r="AD56" s="47"/>
      <c r="AE56" s="47"/>
    </row>
    <row r="57" ht="15.75" customHeight="1">
      <c r="A57" s="52" t="s">
        <v>88</v>
      </c>
      <c r="B57" s="50" t="s">
        <v>637</v>
      </c>
      <c r="C57" s="28"/>
      <c r="D57" s="45"/>
      <c r="E57" s="26"/>
      <c r="F57" s="51"/>
      <c r="G57" s="48"/>
      <c r="H57" s="47"/>
      <c r="I57" s="47"/>
      <c r="J57" s="47"/>
      <c r="K57" s="45" t="s">
        <v>609</v>
      </c>
      <c r="L57" s="49"/>
      <c r="M57" s="51"/>
      <c r="N57" s="47"/>
      <c r="O57" s="47"/>
      <c r="P57" s="47"/>
      <c r="Q57" s="47"/>
      <c r="R57" s="47"/>
      <c r="S57" s="47"/>
      <c r="T57" s="47"/>
      <c r="U57" s="47"/>
      <c r="V57" s="47"/>
      <c r="W57" s="47"/>
      <c r="X57" s="47"/>
      <c r="Y57" s="47"/>
      <c r="Z57" s="47"/>
      <c r="AA57" s="47"/>
      <c r="AB57" s="47"/>
      <c r="AC57" s="47"/>
      <c r="AD57" s="47"/>
      <c r="AE57" s="47"/>
    </row>
    <row r="58" ht="15.75" customHeight="1">
      <c r="A58" s="52" t="s">
        <v>88</v>
      </c>
      <c r="B58" s="50" t="s">
        <v>639</v>
      </c>
      <c r="C58" s="28"/>
      <c r="D58" s="45"/>
      <c r="E58" s="26"/>
      <c r="F58" s="51"/>
      <c r="G58" s="48"/>
      <c r="H58" s="47"/>
      <c r="I58" s="47"/>
      <c r="J58" s="47"/>
      <c r="K58" s="45" t="s">
        <v>609</v>
      </c>
      <c r="L58" s="49"/>
      <c r="M58" s="51"/>
      <c r="N58" s="47"/>
      <c r="O58" s="47"/>
      <c r="P58" s="47"/>
      <c r="Q58" s="47"/>
      <c r="R58" s="47"/>
      <c r="S58" s="47"/>
      <c r="T58" s="47"/>
      <c r="U58" s="47"/>
      <c r="V58" s="47"/>
      <c r="W58" s="47"/>
      <c r="X58" s="47"/>
      <c r="Y58" s="47"/>
      <c r="Z58" s="47"/>
      <c r="AA58" s="47"/>
      <c r="AB58" s="47"/>
      <c r="AC58" s="47"/>
      <c r="AD58" s="47"/>
      <c r="AE58" s="47"/>
    </row>
    <row r="59" ht="15.75" customHeight="1">
      <c r="A59" s="52" t="s">
        <v>88</v>
      </c>
      <c r="B59" s="50" t="s">
        <v>642</v>
      </c>
      <c r="C59" s="28"/>
      <c r="D59" s="45"/>
      <c r="E59" s="26"/>
      <c r="F59" s="51"/>
      <c r="G59" s="48"/>
      <c r="H59" s="47"/>
      <c r="I59" s="47"/>
      <c r="J59" s="47"/>
      <c r="K59" s="45" t="s">
        <v>609</v>
      </c>
      <c r="L59" s="49"/>
      <c r="M59" s="51"/>
      <c r="N59" s="47"/>
      <c r="O59" s="47"/>
      <c r="P59" s="47"/>
      <c r="Q59" s="47"/>
      <c r="R59" s="47"/>
      <c r="S59" s="47"/>
      <c r="T59" s="47"/>
      <c r="U59" s="47"/>
      <c r="V59" s="47"/>
      <c r="W59" s="47"/>
      <c r="X59" s="47"/>
      <c r="Y59" s="47"/>
      <c r="Z59" s="47"/>
      <c r="AA59" s="47"/>
      <c r="AB59" s="47"/>
      <c r="AC59" s="47"/>
      <c r="AD59" s="47"/>
      <c r="AE59" s="47"/>
    </row>
    <row r="60" ht="15.75" customHeight="1">
      <c r="A60" s="52" t="s">
        <v>88</v>
      </c>
      <c r="B60" s="50" t="s">
        <v>643</v>
      </c>
      <c r="C60" s="28"/>
      <c r="D60" s="45"/>
      <c r="E60" s="26"/>
      <c r="F60" s="51"/>
      <c r="G60" s="48"/>
      <c r="H60" s="47"/>
      <c r="I60" s="47"/>
      <c r="J60" s="47"/>
      <c r="K60" s="45" t="s">
        <v>609</v>
      </c>
      <c r="L60" s="49"/>
      <c r="M60" s="51"/>
      <c r="N60" s="47"/>
      <c r="O60" s="47"/>
      <c r="P60" s="47"/>
      <c r="Q60" s="47"/>
      <c r="R60" s="47"/>
      <c r="S60" s="47"/>
      <c r="T60" s="47"/>
      <c r="U60" s="47"/>
      <c r="V60" s="47"/>
      <c r="W60" s="47"/>
      <c r="X60" s="47"/>
      <c r="Y60" s="47"/>
      <c r="Z60" s="47"/>
      <c r="AA60" s="47"/>
      <c r="AB60" s="47"/>
      <c r="AC60" s="47"/>
      <c r="AD60" s="47"/>
      <c r="AE60" s="47"/>
    </row>
    <row r="61" ht="15.75" customHeight="1">
      <c r="A61" s="52" t="s">
        <v>88</v>
      </c>
      <c r="B61" s="50" t="s">
        <v>646</v>
      </c>
      <c r="C61" s="28"/>
      <c r="D61" s="45"/>
      <c r="E61" s="26"/>
      <c r="F61" s="51"/>
      <c r="G61" s="48"/>
      <c r="H61" s="47"/>
      <c r="I61" s="47"/>
      <c r="J61" s="47"/>
      <c r="K61" s="45" t="s">
        <v>609</v>
      </c>
      <c r="L61" s="49"/>
      <c r="M61" s="51"/>
      <c r="N61" s="47"/>
      <c r="O61" s="47"/>
      <c r="P61" s="47"/>
      <c r="Q61" s="47"/>
      <c r="R61" s="47"/>
      <c r="S61" s="47"/>
      <c r="T61" s="47"/>
      <c r="U61" s="47"/>
      <c r="V61" s="47"/>
      <c r="W61" s="47"/>
      <c r="X61" s="47"/>
      <c r="Y61" s="47"/>
      <c r="Z61" s="47"/>
      <c r="AA61" s="47"/>
      <c r="AB61" s="47"/>
      <c r="AC61" s="47"/>
      <c r="AD61" s="47"/>
      <c r="AE61" s="47"/>
    </row>
    <row r="62" ht="15.75" customHeight="1">
      <c r="A62" s="52" t="s">
        <v>88</v>
      </c>
      <c r="B62" s="50" t="s">
        <v>649</v>
      </c>
      <c r="C62" s="28"/>
      <c r="D62" s="45"/>
      <c r="E62" s="26"/>
      <c r="F62" s="51"/>
      <c r="G62" s="48"/>
      <c r="H62" s="47"/>
      <c r="I62" s="47"/>
      <c r="J62" s="47"/>
      <c r="K62" s="45" t="s">
        <v>609</v>
      </c>
      <c r="L62" s="49"/>
      <c r="M62" s="51"/>
      <c r="N62" s="47"/>
      <c r="O62" s="47"/>
      <c r="P62" s="47"/>
      <c r="Q62" s="47"/>
      <c r="R62" s="47"/>
      <c r="S62" s="47"/>
      <c r="T62" s="47"/>
      <c r="U62" s="47"/>
      <c r="V62" s="47"/>
      <c r="W62" s="47"/>
      <c r="X62" s="47"/>
      <c r="Y62" s="47"/>
      <c r="Z62" s="47"/>
      <c r="AA62" s="47"/>
      <c r="AB62" s="47"/>
      <c r="AC62" s="47"/>
      <c r="AD62" s="47"/>
      <c r="AE62" s="47"/>
    </row>
    <row r="63" ht="15.75" customHeight="1">
      <c r="A63" s="52" t="s">
        <v>88</v>
      </c>
      <c r="B63" s="50" t="s">
        <v>650</v>
      </c>
      <c r="C63" s="28"/>
      <c r="D63" s="45"/>
      <c r="E63" s="26"/>
      <c r="F63" s="51"/>
      <c r="G63" s="48"/>
      <c r="H63" s="47"/>
      <c r="I63" s="47"/>
      <c r="J63" s="47"/>
      <c r="K63" s="45" t="s">
        <v>609</v>
      </c>
      <c r="L63" s="49"/>
      <c r="M63" s="51"/>
      <c r="N63" s="47"/>
      <c r="O63" s="47"/>
      <c r="P63" s="47"/>
      <c r="Q63" s="47"/>
      <c r="R63" s="47"/>
      <c r="S63" s="47"/>
      <c r="T63" s="47"/>
      <c r="U63" s="47"/>
      <c r="V63" s="47"/>
      <c r="W63" s="47"/>
      <c r="X63" s="47"/>
      <c r="Y63" s="47"/>
      <c r="Z63" s="47"/>
      <c r="AA63" s="47"/>
      <c r="AB63" s="47"/>
      <c r="AC63" s="47"/>
      <c r="AD63" s="47"/>
      <c r="AE63" s="47"/>
    </row>
    <row r="64" ht="15.75" customHeight="1">
      <c r="A64" s="52" t="s">
        <v>88</v>
      </c>
      <c r="B64" s="50" t="s">
        <v>653</v>
      </c>
      <c r="C64" s="28"/>
      <c r="D64" s="45"/>
      <c r="E64" s="26"/>
      <c r="F64" s="51"/>
      <c r="G64" s="48"/>
      <c r="H64" s="47"/>
      <c r="I64" s="47"/>
      <c r="J64" s="47"/>
      <c r="K64" s="45" t="s">
        <v>609</v>
      </c>
      <c r="L64" s="49"/>
      <c r="M64" s="51"/>
      <c r="N64" s="47"/>
      <c r="O64" s="47"/>
      <c r="P64" s="47"/>
      <c r="Q64" s="47"/>
      <c r="R64" s="47"/>
      <c r="S64" s="47"/>
      <c r="T64" s="47"/>
      <c r="U64" s="47"/>
      <c r="V64" s="47"/>
      <c r="W64" s="47"/>
      <c r="X64" s="47"/>
      <c r="Y64" s="47"/>
      <c r="Z64" s="47"/>
      <c r="AA64" s="47"/>
      <c r="AB64" s="47"/>
      <c r="AC64" s="47"/>
      <c r="AD64" s="47"/>
      <c r="AE64" s="47"/>
    </row>
  </sheetData>
  <conditionalFormatting sqref="L14:L22 L23:L64">
    <cfRule type="cellIs" dxfId="0" priority="1" operator="equal">
      <formula>"verified"</formula>
    </cfRule>
  </conditionalFormatting>
  <conditionalFormatting sqref="L14:L22 L23:L64">
    <cfRule type="cellIs" dxfId="1" priority="2" operator="equal">
      <formula>"complete"</formula>
    </cfRule>
  </conditionalFormatting>
  <conditionalFormatting sqref="L14:L22 L23:L64">
    <cfRule type="cellIs" dxfId="2" priority="3" operator="equal">
      <formula>"draft"</formula>
    </cfRule>
  </conditionalFormatting>
  <conditionalFormatting sqref="L14:L22 L23:L64">
    <cfRule type="containsBlanks" dxfId="3" priority="4">
      <formula>LEN(TRIM(L14))=0</formula>
    </cfRule>
  </conditionalFormatting>
  <conditionalFormatting sqref="B14 B17:B22">
    <cfRule type="notContainsBlanks" dxfId="4" priority="5">
      <formula>LEN(TRIM(B14))&gt;0</formula>
    </cfRule>
  </conditionalFormatting>
  <dataValidations>
    <dataValidation type="list" allowBlank="1" sqref="C12:C13">
      <formula1>'Drop-down Lists'!$D$1:$D$2</formula1>
    </dataValidation>
    <dataValidation type="list" allowBlank="1" sqref="C7">
      <formula1>'Drop-down Lists'!$F:$F</formula1>
    </dataValidation>
    <dataValidation type="list" allowBlank="1" sqref="B14:B64">
      <formula1>dataReport!$C:$C</formula1>
    </dataValidation>
    <dataValidation type="list" allowBlank="1" sqref="F14:F64">
      <formula1>'Drop-down Lists'!$G:$G</formula1>
    </dataValidation>
    <dataValidation type="list" allowBlank="1" sqref="A2:A64">
      <formula1>'Drop-down Lists'!$A:$A</formula1>
    </dataValidation>
    <dataValidation type="list" allowBlank="1" sqref="C11">
      <formula1>'Drop-down Lists'!$B:$B</formula1>
    </dataValidation>
    <dataValidation type="list" allowBlank="1" sqref="C6">
      <formula1>'Drop-down Lists'!$E$1:$E$16</formula1>
    </dataValidation>
    <dataValidation type="list" allowBlank="1" sqref="C10">
      <formula1>'Drop-down Lists'!$C$1:$C$13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0"/>
  <cols>
    <col customWidth="1" min="1" max="2" width="22.57"/>
    <col customWidth="1" min="3" max="3" width="24.29"/>
    <col customWidth="1" min="4" max="4" width="7.29"/>
    <col customWidth="1" min="5" max="5" width="6.43"/>
    <col customWidth="1" min="6" max="6" width="6.14"/>
    <col customWidth="1" min="7" max="7" width="6.57"/>
    <col customWidth="1" min="8" max="8" width="6.0"/>
    <col customWidth="1" min="9" max="9" width="37.71"/>
    <col customWidth="1" min="10" max="10" width="10.71"/>
    <col customWidth="1" min="11" max="11" width="16.57"/>
    <col customWidth="1" min="12" max="12" width="45.43"/>
    <col customWidth="1" min="13" max="22" width="122.29"/>
  </cols>
  <sheetData>
    <row r="1" ht="15.75" customHeight="1">
      <c r="B1">
        <v>1.0</v>
      </c>
      <c r="C1">
        <v>2.0</v>
      </c>
      <c r="D1">
        <f t="shared" ref="D1:V1" si="1">C1+1</f>
        <v>3</v>
      </c>
      <c r="E1">
        <f t="shared" si="1"/>
        <v>4</v>
      </c>
      <c r="F1">
        <f t="shared" si="1"/>
        <v>5</v>
      </c>
      <c r="G1">
        <f t="shared" si="1"/>
        <v>6</v>
      </c>
      <c r="H1">
        <f t="shared" si="1"/>
        <v>7</v>
      </c>
      <c r="I1">
        <f t="shared" si="1"/>
        <v>8</v>
      </c>
      <c r="J1">
        <f t="shared" si="1"/>
        <v>9</v>
      </c>
      <c r="K1">
        <f t="shared" si="1"/>
        <v>10</v>
      </c>
      <c r="L1">
        <f t="shared" si="1"/>
        <v>11</v>
      </c>
      <c r="M1">
        <f t="shared" si="1"/>
        <v>12</v>
      </c>
      <c r="N1">
        <f t="shared" si="1"/>
        <v>13</v>
      </c>
      <c r="O1">
        <f t="shared" si="1"/>
        <v>14</v>
      </c>
      <c r="P1">
        <f t="shared" si="1"/>
        <v>15</v>
      </c>
      <c r="Q1">
        <f t="shared" si="1"/>
        <v>16</v>
      </c>
      <c r="R1">
        <f t="shared" si="1"/>
        <v>17</v>
      </c>
      <c r="S1">
        <f t="shared" si="1"/>
        <v>18</v>
      </c>
      <c r="T1">
        <f t="shared" si="1"/>
        <v>19</v>
      </c>
      <c r="U1">
        <f t="shared" si="1"/>
        <v>20</v>
      </c>
      <c r="V1">
        <f t="shared" si="1"/>
        <v>21</v>
      </c>
    </row>
    <row r="2" ht="15.75" customHeight="1">
      <c r="A2" t="s">
        <v>18</v>
      </c>
      <c r="B2" t="str">
        <f>IFERROR(__xludf.DUMMYFUNCTION("IMPORTRANGE(""15T4f03pKkiQK8GP1Krmwei2eBH9psx9VZk6vF_WeYTs"", ""anicdata_anic_datareport!A1:K700"")"),"tableName")</f>
        <v>tableName</v>
      </c>
      <c r="C2" t="s">
        <v>25</v>
      </c>
      <c r="D2" t="s">
        <v>26</v>
      </c>
      <c r="E2" t="s">
        <v>27</v>
      </c>
      <c r="F2" t="s">
        <v>28</v>
      </c>
      <c r="G2" t="s">
        <v>29</v>
      </c>
      <c r="H2" t="s">
        <v>30</v>
      </c>
      <c r="I2" t="s">
        <v>31</v>
      </c>
      <c r="J2" t="s">
        <v>32</v>
      </c>
      <c r="K2" t="s">
        <v>33</v>
      </c>
      <c r="L2" t="s">
        <v>34</v>
      </c>
    </row>
    <row r="3" ht="15.75" customHeight="1">
      <c r="A3">
        <v>1.0</v>
      </c>
      <c r="B3" t="s">
        <v>35</v>
      </c>
      <c r="C3" t="s">
        <v>36</v>
      </c>
      <c r="D3" t="s">
        <v>37</v>
      </c>
      <c r="E3">
        <v>12.0</v>
      </c>
      <c r="F3">
        <v>12.0</v>
      </c>
      <c r="G3">
        <v>0.0</v>
      </c>
      <c r="H3">
        <v>0.0</v>
      </c>
      <c r="I3">
        <v>5.0</v>
      </c>
      <c r="J3">
        <v>5.0</v>
      </c>
      <c r="K3">
        <v>5.0</v>
      </c>
      <c r="L3" t="s">
        <v>38</v>
      </c>
    </row>
    <row r="4" ht="15.75" customHeight="1">
      <c r="A4">
        <f t="shared" ref="A4:A1001" si="2">A3+1</f>
        <v>2</v>
      </c>
      <c r="B4" t="s">
        <v>35</v>
      </c>
      <c r="C4" t="s">
        <v>47</v>
      </c>
      <c r="D4" t="s">
        <v>37</v>
      </c>
      <c r="E4">
        <v>6.0</v>
      </c>
      <c r="F4">
        <v>9.0</v>
      </c>
      <c r="G4">
        <v>3.0</v>
      </c>
      <c r="H4">
        <v>0.0</v>
      </c>
      <c r="I4">
        <v>2.0</v>
      </c>
      <c r="J4">
        <v>4.0</v>
      </c>
      <c r="K4">
        <v>3.5556</v>
      </c>
      <c r="L4" t="s">
        <v>52</v>
      </c>
    </row>
    <row r="5" ht="15.75" customHeight="1">
      <c r="A5">
        <f t="shared" si="2"/>
        <v>3</v>
      </c>
      <c r="B5" t="s">
        <v>35</v>
      </c>
      <c r="C5" t="s">
        <v>58</v>
      </c>
      <c r="D5" t="s">
        <v>60</v>
      </c>
      <c r="E5">
        <v>8.0</v>
      </c>
      <c r="F5">
        <v>9.0</v>
      </c>
      <c r="G5">
        <v>3.0</v>
      </c>
      <c r="H5">
        <v>0.0</v>
      </c>
      <c r="I5">
        <v>2.0</v>
      </c>
      <c r="J5">
        <v>3.0</v>
      </c>
      <c r="K5">
        <v>2.5556</v>
      </c>
      <c r="L5" t="s">
        <v>64</v>
      </c>
    </row>
    <row r="6" ht="15.75" customHeight="1">
      <c r="A6">
        <f t="shared" si="2"/>
        <v>4</v>
      </c>
      <c r="B6" t="s">
        <v>35</v>
      </c>
      <c r="C6" t="s">
        <v>67</v>
      </c>
      <c r="D6" t="s">
        <v>68</v>
      </c>
      <c r="E6">
        <v>8.0</v>
      </c>
      <c r="F6">
        <v>9.0</v>
      </c>
      <c r="G6">
        <v>3.0</v>
      </c>
      <c r="H6">
        <v>0.0</v>
      </c>
      <c r="I6">
        <v>20.0</v>
      </c>
      <c r="J6">
        <v>387.0</v>
      </c>
      <c r="K6">
        <v>206.6667</v>
      </c>
      <c r="L6" t="s">
        <v>75</v>
      </c>
    </row>
    <row r="7" ht="15.75" customHeight="1">
      <c r="A7">
        <f t="shared" si="2"/>
        <v>5</v>
      </c>
      <c r="B7" t="s">
        <v>35</v>
      </c>
      <c r="C7" t="s">
        <v>78</v>
      </c>
      <c r="D7" t="s">
        <v>60</v>
      </c>
      <c r="E7">
        <v>12.0</v>
      </c>
      <c r="F7">
        <v>12.0</v>
      </c>
      <c r="G7">
        <v>0.0</v>
      </c>
      <c r="H7">
        <v>0.0</v>
      </c>
      <c r="I7">
        <v>36.0</v>
      </c>
      <c r="J7">
        <v>36.0</v>
      </c>
      <c r="K7">
        <v>36.0</v>
      </c>
      <c r="L7" t="s">
        <v>83</v>
      </c>
    </row>
    <row r="8" ht="15.75" customHeight="1">
      <c r="A8">
        <f t="shared" si="2"/>
        <v>6</v>
      </c>
      <c r="B8" t="s">
        <v>86</v>
      </c>
      <c r="C8" t="s">
        <v>87</v>
      </c>
      <c r="D8" t="s">
        <v>37</v>
      </c>
      <c r="E8">
        <v>3674.0</v>
      </c>
      <c r="F8">
        <v>3674.0</v>
      </c>
      <c r="G8">
        <v>0.0</v>
      </c>
      <c r="H8">
        <v>0.0</v>
      </c>
      <c r="I8">
        <v>5.0</v>
      </c>
      <c r="J8">
        <v>5.0</v>
      </c>
      <c r="K8">
        <v>5.0</v>
      </c>
      <c r="L8" t="s">
        <v>92</v>
      </c>
    </row>
    <row r="9" ht="15.75" customHeight="1">
      <c r="A9">
        <f t="shared" si="2"/>
        <v>7</v>
      </c>
      <c r="B9" t="s">
        <v>86</v>
      </c>
      <c r="C9" t="s">
        <v>97</v>
      </c>
      <c r="D9" t="s">
        <v>60</v>
      </c>
      <c r="E9">
        <v>354.0</v>
      </c>
      <c r="F9">
        <v>2582.0</v>
      </c>
      <c r="G9">
        <v>1092.0</v>
      </c>
      <c r="H9">
        <v>0.0</v>
      </c>
      <c r="I9">
        <v>3.0</v>
      </c>
      <c r="J9">
        <v>26.0</v>
      </c>
      <c r="K9">
        <v>6.9996</v>
      </c>
      <c r="L9" t="s">
        <v>100</v>
      </c>
    </row>
    <row r="10" ht="15.75" customHeight="1">
      <c r="A10">
        <f t="shared" si="2"/>
        <v>8</v>
      </c>
      <c r="B10" t="s">
        <v>86</v>
      </c>
      <c r="C10" t="s">
        <v>120</v>
      </c>
      <c r="D10" t="s">
        <v>37</v>
      </c>
      <c r="E10">
        <v>0.0</v>
      </c>
      <c r="F10">
        <v>0.0</v>
      </c>
      <c r="G10">
        <v>3674.0</v>
      </c>
      <c r="H10">
        <v>0.0</v>
      </c>
    </row>
    <row r="11" ht="15.75" customHeight="1">
      <c r="A11">
        <f t="shared" si="2"/>
        <v>9</v>
      </c>
      <c r="B11" t="s">
        <v>86</v>
      </c>
      <c r="C11" t="s">
        <v>124</v>
      </c>
      <c r="D11" t="s">
        <v>60</v>
      </c>
      <c r="E11">
        <v>23.0</v>
      </c>
      <c r="F11">
        <v>3669.0</v>
      </c>
      <c r="G11">
        <v>5.0</v>
      </c>
      <c r="H11">
        <v>0.0</v>
      </c>
      <c r="I11">
        <v>7.0</v>
      </c>
      <c r="J11">
        <v>14.0</v>
      </c>
      <c r="K11">
        <v>9.9984</v>
      </c>
      <c r="L11" t="s">
        <v>130</v>
      </c>
    </row>
    <row r="12" ht="15.75" customHeight="1">
      <c r="A12">
        <f t="shared" si="2"/>
        <v>10</v>
      </c>
      <c r="B12" t="s">
        <v>86</v>
      </c>
      <c r="C12" t="s">
        <v>134</v>
      </c>
      <c r="D12" t="s">
        <v>37</v>
      </c>
      <c r="E12">
        <v>23.0</v>
      </c>
      <c r="F12">
        <v>3669.0</v>
      </c>
      <c r="G12">
        <v>5.0</v>
      </c>
      <c r="H12">
        <v>0.0</v>
      </c>
      <c r="I12">
        <v>5.0</v>
      </c>
      <c r="J12">
        <v>5.0</v>
      </c>
      <c r="K12">
        <v>5.0</v>
      </c>
      <c r="L12" t="s">
        <v>139</v>
      </c>
    </row>
    <row r="13" ht="1.5" customHeight="1">
      <c r="A13">
        <f t="shared" si="2"/>
        <v>11</v>
      </c>
      <c r="B13" t="s">
        <v>86</v>
      </c>
      <c r="C13" t="s">
        <v>142</v>
      </c>
      <c r="D13" t="s">
        <v>60</v>
      </c>
      <c r="E13">
        <v>6.0</v>
      </c>
      <c r="F13">
        <v>1415.0</v>
      </c>
      <c r="G13">
        <v>2259.0</v>
      </c>
      <c r="H13">
        <v>0.0</v>
      </c>
      <c r="I13">
        <v>8.0</v>
      </c>
      <c r="J13">
        <v>10.0</v>
      </c>
      <c r="K13">
        <v>8.1887</v>
      </c>
      <c r="L13" t="s">
        <v>147</v>
      </c>
    </row>
    <row r="14" ht="15.75" customHeight="1">
      <c r="A14">
        <f t="shared" si="2"/>
        <v>12</v>
      </c>
      <c r="B14" t="s">
        <v>86</v>
      </c>
      <c r="C14" t="s">
        <v>149</v>
      </c>
      <c r="D14" t="s">
        <v>37</v>
      </c>
      <c r="E14">
        <v>6.0</v>
      </c>
      <c r="F14">
        <v>1415.0</v>
      </c>
      <c r="G14">
        <v>2259.0</v>
      </c>
      <c r="H14">
        <v>0.0</v>
      </c>
      <c r="I14">
        <v>5.0</v>
      </c>
      <c r="J14">
        <v>5.0</v>
      </c>
      <c r="K14">
        <v>5.0</v>
      </c>
      <c r="L14" t="s">
        <v>153</v>
      </c>
    </row>
    <row r="15" ht="15.75" customHeight="1">
      <c r="A15">
        <f t="shared" si="2"/>
        <v>13</v>
      </c>
      <c r="B15" t="s">
        <v>86</v>
      </c>
      <c r="C15" t="s">
        <v>158</v>
      </c>
      <c r="D15" t="s">
        <v>60</v>
      </c>
      <c r="E15">
        <v>0.0</v>
      </c>
      <c r="F15">
        <v>0.0</v>
      </c>
      <c r="G15">
        <v>3674.0</v>
      </c>
      <c r="H15">
        <v>0.0</v>
      </c>
    </row>
    <row r="16" ht="15.75" customHeight="1">
      <c r="A16">
        <f t="shared" si="2"/>
        <v>14</v>
      </c>
      <c r="B16" t="s">
        <v>86</v>
      </c>
      <c r="C16" t="s">
        <v>162</v>
      </c>
      <c r="D16" t="s">
        <v>37</v>
      </c>
      <c r="E16">
        <v>0.0</v>
      </c>
      <c r="F16">
        <v>0.0</v>
      </c>
      <c r="G16">
        <v>3674.0</v>
      </c>
      <c r="H16">
        <v>0.0</v>
      </c>
    </row>
    <row r="17" ht="15.75" customHeight="1">
      <c r="A17">
        <f t="shared" si="2"/>
        <v>15</v>
      </c>
      <c r="B17" t="s">
        <v>86</v>
      </c>
      <c r="C17" t="s">
        <v>170</v>
      </c>
      <c r="D17" t="s">
        <v>60</v>
      </c>
      <c r="E17">
        <v>40.0</v>
      </c>
      <c r="F17">
        <v>1856.0</v>
      </c>
      <c r="G17">
        <v>1818.0</v>
      </c>
      <c r="H17">
        <v>0.0</v>
      </c>
      <c r="I17">
        <v>9.0</v>
      </c>
      <c r="J17">
        <v>16.0</v>
      </c>
      <c r="K17">
        <v>11.2198</v>
      </c>
      <c r="L17" t="s">
        <v>176</v>
      </c>
    </row>
    <row r="18" ht="15.75" customHeight="1">
      <c r="A18">
        <f t="shared" si="2"/>
        <v>16</v>
      </c>
      <c r="B18" t="s">
        <v>86</v>
      </c>
      <c r="C18" t="s">
        <v>178</v>
      </c>
      <c r="D18" t="s">
        <v>37</v>
      </c>
      <c r="E18">
        <v>40.0</v>
      </c>
      <c r="F18">
        <v>1856.0</v>
      </c>
      <c r="G18">
        <v>1818.0</v>
      </c>
      <c r="H18">
        <v>0.0</v>
      </c>
      <c r="I18">
        <v>5.0</v>
      </c>
      <c r="J18">
        <v>5.0</v>
      </c>
      <c r="K18">
        <v>5.0</v>
      </c>
      <c r="L18" t="s">
        <v>184</v>
      </c>
    </row>
    <row r="19" ht="15.75" customHeight="1">
      <c r="A19">
        <f t="shared" si="2"/>
        <v>17</v>
      </c>
      <c r="B19" t="s">
        <v>86</v>
      </c>
      <c r="C19" t="s">
        <v>185</v>
      </c>
      <c r="D19" t="s">
        <v>60</v>
      </c>
      <c r="E19">
        <v>158.0</v>
      </c>
      <c r="F19">
        <v>3669.0</v>
      </c>
      <c r="G19">
        <v>5.0</v>
      </c>
      <c r="H19">
        <v>0.0</v>
      </c>
      <c r="I19">
        <v>6.0</v>
      </c>
      <c r="J19">
        <v>18.0</v>
      </c>
      <c r="K19">
        <v>11.2319</v>
      </c>
      <c r="L19" t="s">
        <v>191</v>
      </c>
    </row>
    <row r="20" ht="15.75" customHeight="1">
      <c r="A20">
        <f t="shared" si="2"/>
        <v>18</v>
      </c>
      <c r="B20" t="s">
        <v>86</v>
      </c>
      <c r="C20" t="s">
        <v>194</v>
      </c>
      <c r="D20" t="s">
        <v>37</v>
      </c>
      <c r="E20">
        <v>158.0</v>
      </c>
      <c r="F20">
        <v>3669.0</v>
      </c>
      <c r="G20">
        <v>5.0</v>
      </c>
      <c r="H20">
        <v>0.0</v>
      </c>
      <c r="I20">
        <v>5.0</v>
      </c>
      <c r="J20">
        <v>5.0</v>
      </c>
      <c r="K20">
        <v>5.0</v>
      </c>
      <c r="L20" t="s">
        <v>196</v>
      </c>
    </row>
    <row r="21" ht="15.75" customHeight="1">
      <c r="A21">
        <f t="shared" si="2"/>
        <v>19</v>
      </c>
      <c r="B21" t="s">
        <v>86</v>
      </c>
      <c r="C21" t="s">
        <v>201</v>
      </c>
      <c r="D21" t="s">
        <v>60</v>
      </c>
      <c r="E21">
        <v>53.0</v>
      </c>
      <c r="F21">
        <v>941.0</v>
      </c>
      <c r="G21">
        <v>2733.0</v>
      </c>
      <c r="H21">
        <v>0.0</v>
      </c>
      <c r="I21">
        <v>7.0</v>
      </c>
      <c r="J21">
        <v>25.0</v>
      </c>
      <c r="K21">
        <v>10.509</v>
      </c>
      <c r="L21" t="s">
        <v>205</v>
      </c>
    </row>
    <row r="22" ht="15.75" customHeight="1">
      <c r="A22">
        <f t="shared" si="2"/>
        <v>20</v>
      </c>
      <c r="B22" t="s">
        <v>86</v>
      </c>
      <c r="C22" t="s">
        <v>207</v>
      </c>
      <c r="D22" t="s">
        <v>37</v>
      </c>
      <c r="E22">
        <v>60.0</v>
      </c>
      <c r="F22">
        <v>941.0</v>
      </c>
      <c r="G22">
        <v>2733.0</v>
      </c>
      <c r="H22">
        <v>0.0</v>
      </c>
      <c r="I22">
        <v>5.0</v>
      </c>
      <c r="J22">
        <v>5.0</v>
      </c>
      <c r="K22">
        <v>5.0</v>
      </c>
      <c r="L22" t="s">
        <v>211</v>
      </c>
    </row>
    <row r="23" ht="15.75" customHeight="1">
      <c r="A23">
        <f t="shared" si="2"/>
        <v>21</v>
      </c>
      <c r="B23" t="s">
        <v>86</v>
      </c>
      <c r="C23" t="s">
        <v>214</v>
      </c>
      <c r="D23" t="s">
        <v>60</v>
      </c>
      <c r="E23">
        <v>0.0</v>
      </c>
      <c r="F23">
        <v>0.0</v>
      </c>
      <c r="G23">
        <v>3674.0</v>
      </c>
      <c r="H23">
        <v>0.0</v>
      </c>
    </row>
    <row r="24" ht="15.75" customHeight="1">
      <c r="A24">
        <f t="shared" si="2"/>
        <v>22</v>
      </c>
      <c r="B24" t="s">
        <v>86</v>
      </c>
      <c r="C24" t="s">
        <v>218</v>
      </c>
      <c r="D24" t="s">
        <v>37</v>
      </c>
      <c r="E24">
        <v>0.0</v>
      </c>
      <c r="F24">
        <v>0.0</v>
      </c>
      <c r="G24">
        <v>3674.0</v>
      </c>
      <c r="H24">
        <v>0.0</v>
      </c>
    </row>
    <row r="25" ht="15.75" customHeight="1">
      <c r="A25">
        <f t="shared" si="2"/>
        <v>23</v>
      </c>
      <c r="B25" t="s">
        <v>86</v>
      </c>
      <c r="C25" t="s">
        <v>222</v>
      </c>
      <c r="D25" t="s">
        <v>60</v>
      </c>
      <c r="E25">
        <v>13.0</v>
      </c>
      <c r="F25">
        <v>52.0</v>
      </c>
      <c r="G25">
        <v>3622.0</v>
      </c>
      <c r="H25">
        <v>0.0</v>
      </c>
      <c r="I25">
        <v>9.0</v>
      </c>
      <c r="J25">
        <v>15.0</v>
      </c>
      <c r="K25">
        <v>12.0577</v>
      </c>
      <c r="L25" t="s">
        <v>227</v>
      </c>
    </row>
    <row r="26" ht="15.75" customHeight="1">
      <c r="A26">
        <f t="shared" si="2"/>
        <v>24</v>
      </c>
      <c r="B26" t="s">
        <v>86</v>
      </c>
      <c r="C26" t="s">
        <v>230</v>
      </c>
      <c r="D26" t="s">
        <v>37</v>
      </c>
      <c r="E26">
        <v>13.0</v>
      </c>
      <c r="F26">
        <v>52.0</v>
      </c>
      <c r="G26">
        <v>3622.0</v>
      </c>
      <c r="H26">
        <v>0.0</v>
      </c>
      <c r="I26">
        <v>5.0</v>
      </c>
      <c r="J26">
        <v>5.0</v>
      </c>
      <c r="K26">
        <v>5.0</v>
      </c>
      <c r="L26" t="s">
        <v>234</v>
      </c>
    </row>
    <row r="27" ht="15.75" customHeight="1">
      <c r="A27">
        <f t="shared" si="2"/>
        <v>25</v>
      </c>
      <c r="B27" t="s">
        <v>86</v>
      </c>
      <c r="C27" t="s">
        <v>237</v>
      </c>
      <c r="D27" t="s">
        <v>60</v>
      </c>
      <c r="E27">
        <v>0.0</v>
      </c>
      <c r="F27">
        <v>0.0</v>
      </c>
      <c r="G27">
        <v>3674.0</v>
      </c>
      <c r="H27">
        <v>0.0</v>
      </c>
    </row>
    <row r="28" ht="15.75" customHeight="1">
      <c r="A28">
        <f t="shared" si="2"/>
        <v>26</v>
      </c>
      <c r="B28" t="s">
        <v>86</v>
      </c>
      <c r="C28" t="s">
        <v>243</v>
      </c>
      <c r="D28" t="s">
        <v>37</v>
      </c>
      <c r="E28">
        <v>0.0</v>
      </c>
      <c r="F28">
        <v>0.0</v>
      </c>
      <c r="G28">
        <v>3674.0</v>
      </c>
      <c r="H28">
        <v>0.0</v>
      </c>
    </row>
    <row r="29" ht="15.75" customHeight="1">
      <c r="A29">
        <f t="shared" si="2"/>
        <v>27</v>
      </c>
      <c r="B29" t="s">
        <v>86</v>
      </c>
      <c r="C29" t="s">
        <v>246</v>
      </c>
      <c r="D29" t="s">
        <v>60</v>
      </c>
      <c r="E29">
        <v>1008.0</v>
      </c>
      <c r="F29">
        <v>3667.0</v>
      </c>
      <c r="G29">
        <v>7.0</v>
      </c>
      <c r="H29">
        <v>0.0</v>
      </c>
      <c r="I29">
        <v>3.0</v>
      </c>
      <c r="J29">
        <v>21.0</v>
      </c>
      <c r="K29">
        <v>10.3796</v>
      </c>
      <c r="L29" t="s">
        <v>249</v>
      </c>
    </row>
    <row r="30" ht="15.75" customHeight="1">
      <c r="A30">
        <f t="shared" si="2"/>
        <v>28</v>
      </c>
      <c r="B30" t="s">
        <v>86</v>
      </c>
      <c r="C30" t="s">
        <v>254</v>
      </c>
      <c r="D30" t="s">
        <v>37</v>
      </c>
      <c r="E30">
        <v>1010.0</v>
      </c>
      <c r="F30">
        <v>3667.0</v>
      </c>
      <c r="G30">
        <v>7.0</v>
      </c>
      <c r="H30">
        <v>0.0</v>
      </c>
      <c r="I30">
        <v>5.0</v>
      </c>
      <c r="J30">
        <v>5.0</v>
      </c>
      <c r="K30">
        <v>5.0</v>
      </c>
      <c r="L30" t="s">
        <v>259</v>
      </c>
    </row>
    <row r="31" ht="15.75" customHeight="1">
      <c r="A31">
        <f t="shared" si="2"/>
        <v>29</v>
      </c>
      <c r="B31" t="s">
        <v>86</v>
      </c>
      <c r="C31" t="s">
        <v>264</v>
      </c>
      <c r="D31" t="s">
        <v>60</v>
      </c>
      <c r="E31">
        <v>0.0</v>
      </c>
      <c r="F31">
        <v>0.0</v>
      </c>
      <c r="G31">
        <v>3674.0</v>
      </c>
      <c r="H31">
        <v>0.0</v>
      </c>
    </row>
    <row r="32" ht="15.75" customHeight="1">
      <c r="A32">
        <f t="shared" si="2"/>
        <v>30</v>
      </c>
      <c r="B32" t="s">
        <v>86</v>
      </c>
      <c r="C32" t="s">
        <v>267</v>
      </c>
      <c r="D32" t="s">
        <v>37</v>
      </c>
      <c r="E32">
        <v>0.0</v>
      </c>
      <c r="F32">
        <v>0.0</v>
      </c>
      <c r="G32">
        <v>3674.0</v>
      </c>
      <c r="H32">
        <v>0.0</v>
      </c>
    </row>
    <row r="33" ht="15.75" customHeight="1">
      <c r="A33">
        <f t="shared" si="2"/>
        <v>31</v>
      </c>
      <c r="B33" t="s">
        <v>86</v>
      </c>
      <c r="C33" t="s">
        <v>271</v>
      </c>
      <c r="D33" t="s">
        <v>60</v>
      </c>
      <c r="E33">
        <v>0.0</v>
      </c>
      <c r="F33">
        <v>0.0</v>
      </c>
      <c r="G33">
        <v>3674.0</v>
      </c>
      <c r="H33">
        <v>0.0</v>
      </c>
    </row>
    <row r="34" ht="15.75" customHeight="1">
      <c r="A34">
        <f t="shared" si="2"/>
        <v>32</v>
      </c>
      <c r="B34" t="s">
        <v>86</v>
      </c>
      <c r="C34" t="s">
        <v>279</v>
      </c>
      <c r="D34" t="s">
        <v>37</v>
      </c>
      <c r="E34">
        <v>0.0</v>
      </c>
      <c r="F34">
        <v>0.0</v>
      </c>
      <c r="G34">
        <v>3674.0</v>
      </c>
      <c r="H34">
        <v>0.0</v>
      </c>
    </row>
    <row r="35" ht="15.75" customHeight="1">
      <c r="A35">
        <f t="shared" si="2"/>
        <v>33</v>
      </c>
      <c r="B35" t="s">
        <v>86</v>
      </c>
      <c r="C35" t="s">
        <v>282</v>
      </c>
      <c r="D35" t="s">
        <v>60</v>
      </c>
      <c r="E35">
        <v>0.0</v>
      </c>
      <c r="F35">
        <v>0.0</v>
      </c>
      <c r="G35">
        <v>3674.0</v>
      </c>
      <c r="H35">
        <v>0.0</v>
      </c>
    </row>
    <row r="36" ht="15.75" customHeight="1">
      <c r="A36">
        <f t="shared" si="2"/>
        <v>34</v>
      </c>
      <c r="B36" t="s">
        <v>86</v>
      </c>
      <c r="C36" t="s">
        <v>285</v>
      </c>
      <c r="D36" t="s">
        <v>37</v>
      </c>
      <c r="E36">
        <v>0.0</v>
      </c>
      <c r="F36">
        <v>0.0</v>
      </c>
      <c r="G36">
        <v>3674.0</v>
      </c>
      <c r="H36">
        <v>0.0</v>
      </c>
    </row>
    <row r="37" ht="15.75" customHeight="1">
      <c r="A37">
        <f t="shared" si="2"/>
        <v>35</v>
      </c>
      <c r="B37" t="s">
        <v>86</v>
      </c>
      <c r="C37" t="s">
        <v>289</v>
      </c>
      <c r="D37" t="s">
        <v>60</v>
      </c>
      <c r="E37">
        <v>0.0</v>
      </c>
      <c r="F37">
        <v>0.0</v>
      </c>
      <c r="G37">
        <v>3674.0</v>
      </c>
      <c r="H37">
        <v>0.0</v>
      </c>
    </row>
    <row r="38" ht="15.75" customHeight="1">
      <c r="A38">
        <f t="shared" si="2"/>
        <v>36</v>
      </c>
      <c r="B38" t="s">
        <v>86</v>
      </c>
      <c r="C38" t="s">
        <v>291</v>
      </c>
      <c r="D38" t="s">
        <v>37</v>
      </c>
      <c r="E38">
        <v>0.0</v>
      </c>
      <c r="F38">
        <v>0.0</v>
      </c>
      <c r="G38">
        <v>3674.0</v>
      </c>
      <c r="H38">
        <v>0.0</v>
      </c>
    </row>
    <row r="39" ht="15.75" customHeight="1">
      <c r="A39">
        <f t="shared" si="2"/>
        <v>37</v>
      </c>
      <c r="B39" t="s">
        <v>86</v>
      </c>
      <c r="C39" t="s">
        <v>295</v>
      </c>
      <c r="D39" t="s">
        <v>60</v>
      </c>
      <c r="E39">
        <v>0.0</v>
      </c>
      <c r="F39">
        <v>0.0</v>
      </c>
      <c r="G39">
        <v>3674.0</v>
      </c>
      <c r="H39">
        <v>0.0</v>
      </c>
    </row>
    <row r="40" ht="15.75" customHeight="1">
      <c r="A40">
        <f t="shared" si="2"/>
        <v>38</v>
      </c>
      <c r="B40" t="s">
        <v>86</v>
      </c>
      <c r="C40" t="s">
        <v>300</v>
      </c>
      <c r="D40" t="s">
        <v>37</v>
      </c>
      <c r="E40">
        <v>0.0</v>
      </c>
      <c r="F40">
        <v>0.0</v>
      </c>
      <c r="G40">
        <v>3674.0</v>
      </c>
      <c r="H40">
        <v>0.0</v>
      </c>
    </row>
    <row r="41" ht="15.75" customHeight="1">
      <c r="A41">
        <f t="shared" si="2"/>
        <v>39</v>
      </c>
      <c r="B41" t="s">
        <v>86</v>
      </c>
      <c r="C41" t="s">
        <v>303</v>
      </c>
      <c r="D41" t="s">
        <v>60</v>
      </c>
      <c r="E41">
        <v>14.0</v>
      </c>
      <c r="F41">
        <v>59.0</v>
      </c>
      <c r="G41">
        <v>3615.0</v>
      </c>
      <c r="H41">
        <v>0.0</v>
      </c>
      <c r="I41">
        <v>8.0</v>
      </c>
      <c r="J41">
        <v>17.0</v>
      </c>
      <c r="K41">
        <v>12.8814</v>
      </c>
      <c r="L41" t="s">
        <v>308</v>
      </c>
    </row>
    <row r="42" ht="15.75" customHeight="1">
      <c r="A42">
        <f t="shared" si="2"/>
        <v>40</v>
      </c>
      <c r="B42" t="s">
        <v>86</v>
      </c>
      <c r="C42" t="s">
        <v>310</v>
      </c>
      <c r="D42" t="s">
        <v>37</v>
      </c>
      <c r="E42">
        <v>14.0</v>
      </c>
      <c r="F42">
        <v>59.0</v>
      </c>
      <c r="G42">
        <v>3615.0</v>
      </c>
      <c r="H42">
        <v>0.0</v>
      </c>
      <c r="I42">
        <v>5.0</v>
      </c>
      <c r="J42">
        <v>5.0</v>
      </c>
      <c r="K42">
        <v>5.0</v>
      </c>
      <c r="L42" t="s">
        <v>314</v>
      </c>
    </row>
    <row r="43" ht="15.75" customHeight="1">
      <c r="A43">
        <f t="shared" si="2"/>
        <v>41</v>
      </c>
      <c r="B43" t="s">
        <v>86</v>
      </c>
      <c r="C43" t="s">
        <v>316</v>
      </c>
      <c r="D43" t="s">
        <v>60</v>
      </c>
      <c r="E43">
        <v>2695.0</v>
      </c>
      <c r="F43">
        <v>3567.0</v>
      </c>
      <c r="G43">
        <v>107.0</v>
      </c>
      <c r="H43">
        <v>0.0</v>
      </c>
      <c r="I43">
        <v>2.0</v>
      </c>
      <c r="J43">
        <v>27.0</v>
      </c>
      <c r="K43">
        <v>8.1001</v>
      </c>
      <c r="L43" t="s">
        <v>319</v>
      </c>
    </row>
    <row r="44" ht="15.75" customHeight="1">
      <c r="A44">
        <f t="shared" si="2"/>
        <v>42</v>
      </c>
      <c r="B44" t="s">
        <v>86</v>
      </c>
      <c r="C44" t="s">
        <v>323</v>
      </c>
      <c r="D44" t="s">
        <v>37</v>
      </c>
      <c r="E44">
        <v>3523.0</v>
      </c>
      <c r="F44">
        <v>3567.0</v>
      </c>
      <c r="G44">
        <v>107.0</v>
      </c>
      <c r="H44">
        <v>0.0</v>
      </c>
      <c r="I44">
        <v>5.0</v>
      </c>
      <c r="J44">
        <v>5.0</v>
      </c>
      <c r="K44">
        <v>5.0</v>
      </c>
      <c r="L44" t="s">
        <v>325</v>
      </c>
    </row>
    <row r="45" ht="15.75" customHeight="1">
      <c r="A45">
        <f t="shared" si="2"/>
        <v>43</v>
      </c>
      <c r="B45" t="s">
        <v>86</v>
      </c>
      <c r="C45" t="s">
        <v>328</v>
      </c>
      <c r="D45" t="s">
        <v>60</v>
      </c>
      <c r="E45">
        <v>217.0</v>
      </c>
      <c r="F45">
        <v>225.0</v>
      </c>
      <c r="G45">
        <v>3449.0</v>
      </c>
      <c r="H45">
        <v>0.0</v>
      </c>
      <c r="I45">
        <v>3.0</v>
      </c>
      <c r="J45">
        <v>14.0</v>
      </c>
      <c r="K45">
        <v>7.8267</v>
      </c>
      <c r="L45" t="s">
        <v>331</v>
      </c>
    </row>
    <row r="46" ht="15.75" customHeight="1">
      <c r="A46">
        <f t="shared" si="2"/>
        <v>44</v>
      </c>
      <c r="B46" t="s">
        <v>86</v>
      </c>
      <c r="C46" t="s">
        <v>334</v>
      </c>
      <c r="D46" t="s">
        <v>37</v>
      </c>
      <c r="E46">
        <v>225.0</v>
      </c>
      <c r="F46">
        <v>225.0</v>
      </c>
      <c r="G46">
        <v>3449.0</v>
      </c>
      <c r="H46">
        <v>0.0</v>
      </c>
      <c r="I46">
        <v>5.0</v>
      </c>
      <c r="J46">
        <v>5.0</v>
      </c>
      <c r="K46">
        <v>5.0</v>
      </c>
      <c r="L46" t="s">
        <v>337</v>
      </c>
    </row>
    <row r="47" ht="15.75" customHeight="1">
      <c r="A47">
        <f t="shared" si="2"/>
        <v>45</v>
      </c>
      <c r="B47" t="s">
        <v>86</v>
      </c>
      <c r="C47" t="s">
        <v>339</v>
      </c>
      <c r="D47" t="s">
        <v>60</v>
      </c>
      <c r="E47">
        <v>0.0</v>
      </c>
      <c r="F47">
        <v>0.0</v>
      </c>
      <c r="G47">
        <v>3674.0</v>
      </c>
      <c r="H47">
        <v>0.0</v>
      </c>
    </row>
    <row r="48" ht="15.75" customHeight="1">
      <c r="A48">
        <f t="shared" si="2"/>
        <v>46</v>
      </c>
      <c r="B48" t="s">
        <v>86</v>
      </c>
      <c r="C48" t="s">
        <v>343</v>
      </c>
      <c r="D48" t="s">
        <v>37</v>
      </c>
      <c r="E48">
        <v>0.0</v>
      </c>
      <c r="F48">
        <v>0.0</v>
      </c>
      <c r="G48">
        <v>3674.0</v>
      </c>
      <c r="H48">
        <v>0.0</v>
      </c>
    </row>
    <row r="49" ht="15.75" customHeight="1">
      <c r="A49">
        <f t="shared" si="2"/>
        <v>47</v>
      </c>
      <c r="B49" t="s">
        <v>86</v>
      </c>
      <c r="C49" t="s">
        <v>346</v>
      </c>
      <c r="D49" t="s">
        <v>60</v>
      </c>
      <c r="E49">
        <v>0.0</v>
      </c>
      <c r="F49">
        <v>0.0</v>
      </c>
      <c r="G49">
        <v>3674.0</v>
      </c>
      <c r="H49">
        <v>0.0</v>
      </c>
    </row>
    <row r="50" ht="15.75" customHeight="1">
      <c r="A50">
        <f t="shared" si="2"/>
        <v>48</v>
      </c>
      <c r="B50" t="s">
        <v>86</v>
      </c>
      <c r="C50" t="s">
        <v>349</v>
      </c>
      <c r="D50" t="s">
        <v>37</v>
      </c>
      <c r="E50">
        <v>0.0</v>
      </c>
      <c r="F50">
        <v>0.0</v>
      </c>
      <c r="G50">
        <v>3674.0</v>
      </c>
      <c r="H50">
        <v>0.0</v>
      </c>
    </row>
    <row r="51" ht="15.75" customHeight="1">
      <c r="A51">
        <f t="shared" si="2"/>
        <v>49</v>
      </c>
      <c r="B51" t="s">
        <v>86</v>
      </c>
      <c r="C51" t="s">
        <v>350</v>
      </c>
      <c r="D51" t="s">
        <v>60</v>
      </c>
      <c r="E51">
        <v>0.0</v>
      </c>
      <c r="F51">
        <v>0.0</v>
      </c>
      <c r="G51">
        <v>3674.0</v>
      </c>
      <c r="H51">
        <v>0.0</v>
      </c>
    </row>
    <row r="52" ht="15.75" customHeight="1">
      <c r="A52">
        <f t="shared" si="2"/>
        <v>50</v>
      </c>
      <c r="B52" t="s">
        <v>86</v>
      </c>
      <c r="C52" t="s">
        <v>353</v>
      </c>
      <c r="D52" t="s">
        <v>37</v>
      </c>
      <c r="E52">
        <v>0.0</v>
      </c>
      <c r="F52">
        <v>0.0</v>
      </c>
      <c r="G52">
        <v>3674.0</v>
      </c>
      <c r="H52">
        <v>0.0</v>
      </c>
    </row>
    <row r="53" ht="15.75" customHeight="1">
      <c r="A53">
        <f t="shared" si="2"/>
        <v>51</v>
      </c>
      <c r="B53" t="s">
        <v>86</v>
      </c>
      <c r="C53" t="s">
        <v>355</v>
      </c>
      <c r="D53" t="s">
        <v>60</v>
      </c>
      <c r="E53">
        <v>0.0</v>
      </c>
      <c r="F53">
        <v>0.0</v>
      </c>
      <c r="G53">
        <v>3674.0</v>
      </c>
      <c r="H53">
        <v>0.0</v>
      </c>
    </row>
    <row r="54" ht="15.75" customHeight="1">
      <c r="A54">
        <f t="shared" si="2"/>
        <v>52</v>
      </c>
      <c r="B54" t="s">
        <v>86</v>
      </c>
      <c r="C54" t="s">
        <v>356</v>
      </c>
      <c r="D54" t="s">
        <v>37</v>
      </c>
      <c r="E54">
        <v>0.0</v>
      </c>
      <c r="F54">
        <v>0.0</v>
      </c>
      <c r="G54">
        <v>3674.0</v>
      </c>
      <c r="H54">
        <v>0.0</v>
      </c>
    </row>
    <row r="55" ht="15.75" customHeight="1">
      <c r="A55">
        <f t="shared" si="2"/>
        <v>53</v>
      </c>
      <c r="B55" t="s">
        <v>358</v>
      </c>
      <c r="C55" t="s">
        <v>359</v>
      </c>
      <c r="D55" t="s">
        <v>37</v>
      </c>
      <c r="E55">
        <v>1045.0</v>
      </c>
      <c r="F55">
        <v>1045.0</v>
      </c>
      <c r="G55">
        <v>0.0</v>
      </c>
      <c r="H55">
        <v>0.0</v>
      </c>
      <c r="I55">
        <v>1.0</v>
      </c>
      <c r="J55">
        <v>4.0</v>
      </c>
      <c r="K55">
        <v>3.1234</v>
      </c>
      <c r="L55" t="s">
        <v>361</v>
      </c>
    </row>
    <row r="56" ht="15.75" customHeight="1">
      <c r="A56">
        <f t="shared" si="2"/>
        <v>54</v>
      </c>
      <c r="B56" t="s">
        <v>358</v>
      </c>
      <c r="C56" t="s">
        <v>363</v>
      </c>
      <c r="D56" t="s">
        <v>37</v>
      </c>
      <c r="E56">
        <v>677.0</v>
      </c>
      <c r="F56">
        <v>1045.0</v>
      </c>
      <c r="G56">
        <v>0.0</v>
      </c>
      <c r="H56">
        <v>0.0</v>
      </c>
      <c r="I56">
        <v>1.0</v>
      </c>
      <c r="J56">
        <v>6.0</v>
      </c>
      <c r="K56">
        <v>4.7215</v>
      </c>
      <c r="L56" t="s">
        <v>367</v>
      </c>
    </row>
    <row r="57" ht="15.75" customHeight="1">
      <c r="A57">
        <f t="shared" si="2"/>
        <v>55</v>
      </c>
      <c r="B57" t="s">
        <v>358</v>
      </c>
      <c r="C57" t="s">
        <v>368</v>
      </c>
      <c r="D57" t="s">
        <v>37</v>
      </c>
      <c r="E57">
        <v>2.0</v>
      </c>
      <c r="F57">
        <v>1045.0</v>
      </c>
      <c r="G57">
        <v>0.0</v>
      </c>
      <c r="H57">
        <v>0.0</v>
      </c>
      <c r="I57">
        <v>1.0</v>
      </c>
      <c r="J57">
        <v>1.0</v>
      </c>
      <c r="K57">
        <v>1.0</v>
      </c>
      <c r="L57" t="s">
        <v>370</v>
      </c>
    </row>
    <row r="58" ht="15.75" customHeight="1">
      <c r="A58">
        <f t="shared" si="2"/>
        <v>56</v>
      </c>
      <c r="B58" t="s">
        <v>358</v>
      </c>
      <c r="C58" t="s">
        <v>371</v>
      </c>
      <c r="D58" t="s">
        <v>37</v>
      </c>
      <c r="E58">
        <v>13.0</v>
      </c>
      <c r="F58">
        <v>80.0</v>
      </c>
      <c r="G58">
        <v>965.0</v>
      </c>
      <c r="H58">
        <v>0.0</v>
      </c>
      <c r="I58">
        <v>5.0</v>
      </c>
      <c r="J58">
        <v>6.0</v>
      </c>
      <c r="K58">
        <v>5.1125</v>
      </c>
      <c r="L58" t="s">
        <v>373</v>
      </c>
    </row>
    <row r="59" ht="15.75" customHeight="1">
      <c r="A59">
        <f t="shared" si="2"/>
        <v>57</v>
      </c>
      <c r="B59" t="s">
        <v>358</v>
      </c>
      <c r="C59" t="s">
        <v>375</v>
      </c>
      <c r="D59" t="s">
        <v>37</v>
      </c>
      <c r="E59">
        <v>2.0</v>
      </c>
      <c r="F59">
        <v>82.0</v>
      </c>
      <c r="G59">
        <v>963.0</v>
      </c>
      <c r="H59">
        <v>0.0</v>
      </c>
      <c r="I59">
        <v>1.0</v>
      </c>
      <c r="J59">
        <v>1.0</v>
      </c>
      <c r="K59">
        <v>1.0</v>
      </c>
      <c r="L59" t="s">
        <v>376</v>
      </c>
    </row>
    <row r="60" ht="15.75" customHeight="1">
      <c r="A60">
        <f t="shared" si="2"/>
        <v>58</v>
      </c>
      <c r="B60" t="s">
        <v>358</v>
      </c>
      <c r="C60" t="s">
        <v>378</v>
      </c>
      <c r="D60" t="s">
        <v>68</v>
      </c>
      <c r="E60">
        <v>316.0</v>
      </c>
      <c r="F60">
        <v>915.0</v>
      </c>
      <c r="G60">
        <v>130.0</v>
      </c>
      <c r="H60">
        <v>0.0</v>
      </c>
      <c r="I60">
        <v>3.0</v>
      </c>
      <c r="J60">
        <v>105.0</v>
      </c>
      <c r="K60">
        <v>28.6393</v>
      </c>
      <c r="L60" t="s">
        <v>380</v>
      </c>
    </row>
    <row r="61" ht="15.75" customHeight="1">
      <c r="A61">
        <f t="shared" si="2"/>
        <v>59</v>
      </c>
      <c r="B61" t="s">
        <v>358</v>
      </c>
      <c r="C61" t="s">
        <v>382</v>
      </c>
      <c r="D61" t="s">
        <v>60</v>
      </c>
      <c r="E61">
        <v>5.0</v>
      </c>
      <c r="F61">
        <v>26.0</v>
      </c>
      <c r="G61">
        <v>1019.0</v>
      </c>
      <c r="H61">
        <v>0.0</v>
      </c>
      <c r="I61">
        <v>8.0</v>
      </c>
      <c r="J61">
        <v>12.0</v>
      </c>
      <c r="K61">
        <v>9.0769</v>
      </c>
      <c r="L61" t="s">
        <v>383</v>
      </c>
    </row>
    <row r="62" ht="15.75" customHeight="1">
      <c r="A62">
        <f t="shared" si="2"/>
        <v>60</v>
      </c>
      <c r="B62" t="s">
        <v>358</v>
      </c>
      <c r="C62" t="s">
        <v>386</v>
      </c>
      <c r="D62" t="s">
        <v>60</v>
      </c>
      <c r="E62">
        <v>2.0</v>
      </c>
      <c r="F62">
        <v>74.0</v>
      </c>
      <c r="G62">
        <v>971.0</v>
      </c>
      <c r="H62">
        <v>0.0</v>
      </c>
      <c r="I62">
        <v>4.0</v>
      </c>
      <c r="J62">
        <v>11.0</v>
      </c>
      <c r="K62">
        <v>4.2838</v>
      </c>
      <c r="L62" t="s">
        <v>387</v>
      </c>
    </row>
    <row r="63" ht="15.75" customHeight="1">
      <c r="A63">
        <f t="shared" si="2"/>
        <v>61</v>
      </c>
      <c r="B63" t="s">
        <v>358</v>
      </c>
      <c r="C63" t="s">
        <v>391</v>
      </c>
      <c r="D63" t="s">
        <v>37</v>
      </c>
      <c r="E63">
        <v>1.0</v>
      </c>
      <c r="F63">
        <v>925.0</v>
      </c>
      <c r="G63">
        <v>120.0</v>
      </c>
      <c r="H63">
        <v>0.0</v>
      </c>
      <c r="I63">
        <v>1.0</v>
      </c>
      <c r="J63">
        <v>1.0</v>
      </c>
      <c r="K63">
        <v>1.0</v>
      </c>
      <c r="L63">
        <v>0.0</v>
      </c>
    </row>
    <row r="64" ht="15.75" customHeight="1">
      <c r="A64">
        <f t="shared" si="2"/>
        <v>62</v>
      </c>
      <c r="B64" t="s">
        <v>358</v>
      </c>
      <c r="C64" t="s">
        <v>394</v>
      </c>
      <c r="D64" t="s">
        <v>60</v>
      </c>
      <c r="E64">
        <v>1.0</v>
      </c>
      <c r="F64">
        <v>4.0</v>
      </c>
      <c r="G64">
        <v>1041.0</v>
      </c>
      <c r="H64">
        <v>0.0</v>
      </c>
      <c r="I64">
        <v>5.0</v>
      </c>
      <c r="J64">
        <v>5.0</v>
      </c>
      <c r="K64">
        <v>5.0</v>
      </c>
      <c r="L64" t="s">
        <v>395</v>
      </c>
    </row>
    <row r="65" ht="15.75" customHeight="1">
      <c r="A65">
        <f t="shared" si="2"/>
        <v>63</v>
      </c>
      <c r="B65" t="s">
        <v>358</v>
      </c>
      <c r="C65" t="s">
        <v>47</v>
      </c>
      <c r="D65" t="s">
        <v>37</v>
      </c>
      <c r="E65">
        <v>1.0</v>
      </c>
      <c r="F65">
        <v>925.0</v>
      </c>
      <c r="G65">
        <v>120.0</v>
      </c>
      <c r="H65">
        <v>0.0</v>
      </c>
      <c r="I65">
        <v>1.0</v>
      </c>
      <c r="J65">
        <v>1.0</v>
      </c>
      <c r="K65">
        <v>1.0</v>
      </c>
      <c r="L65">
        <v>0.0</v>
      </c>
    </row>
    <row r="66" ht="15.75" customHeight="1">
      <c r="A66">
        <f t="shared" si="2"/>
        <v>64</v>
      </c>
      <c r="B66" t="s">
        <v>358</v>
      </c>
      <c r="C66" t="s">
        <v>58</v>
      </c>
      <c r="D66" t="s">
        <v>60</v>
      </c>
      <c r="E66">
        <v>0.0</v>
      </c>
      <c r="F66">
        <v>0.0</v>
      </c>
      <c r="G66">
        <v>1045.0</v>
      </c>
      <c r="H66">
        <v>0.0</v>
      </c>
    </row>
    <row r="67" ht="15.75" customHeight="1">
      <c r="A67">
        <f t="shared" si="2"/>
        <v>65</v>
      </c>
      <c r="B67" t="s">
        <v>358</v>
      </c>
      <c r="C67" t="s">
        <v>399</v>
      </c>
      <c r="D67" t="s">
        <v>400</v>
      </c>
      <c r="E67">
        <v>1.0</v>
      </c>
      <c r="F67">
        <v>1045.0</v>
      </c>
      <c r="G67">
        <v>0.0</v>
      </c>
      <c r="H67">
        <v>0.0</v>
      </c>
      <c r="I67">
        <v>1.0</v>
      </c>
      <c r="J67">
        <v>1.0</v>
      </c>
      <c r="K67">
        <v>1.0</v>
      </c>
      <c r="L67">
        <v>0.0</v>
      </c>
    </row>
    <row r="68" ht="15.75" customHeight="1">
      <c r="A68">
        <f t="shared" si="2"/>
        <v>66</v>
      </c>
      <c r="B68" t="s">
        <v>358</v>
      </c>
      <c r="C68" t="s">
        <v>403</v>
      </c>
      <c r="D68" t="s">
        <v>68</v>
      </c>
      <c r="E68">
        <v>2.0</v>
      </c>
      <c r="F68">
        <v>16.0</v>
      </c>
      <c r="G68">
        <v>1029.0</v>
      </c>
      <c r="H68">
        <v>0.0</v>
      </c>
      <c r="I68">
        <v>29.0</v>
      </c>
      <c r="J68">
        <v>31.0</v>
      </c>
      <c r="K68">
        <v>30.875</v>
      </c>
      <c r="L68" t="s">
        <v>404</v>
      </c>
    </row>
    <row r="69" ht="15.75" customHeight="1">
      <c r="A69">
        <f t="shared" si="2"/>
        <v>67</v>
      </c>
      <c r="B69" t="s">
        <v>358</v>
      </c>
      <c r="C69" t="s">
        <v>78</v>
      </c>
      <c r="D69" t="s">
        <v>60</v>
      </c>
      <c r="E69">
        <v>1045.0</v>
      </c>
      <c r="F69">
        <v>1045.0</v>
      </c>
      <c r="G69">
        <v>0.0</v>
      </c>
      <c r="H69">
        <v>0.0</v>
      </c>
      <c r="I69">
        <v>36.0</v>
      </c>
      <c r="J69">
        <v>36.0</v>
      </c>
      <c r="K69">
        <v>36.0</v>
      </c>
      <c r="L69" t="s">
        <v>407</v>
      </c>
    </row>
    <row r="70" ht="15.75" customHeight="1">
      <c r="A70">
        <f t="shared" si="2"/>
        <v>68</v>
      </c>
      <c r="B70" t="s">
        <v>358</v>
      </c>
      <c r="C70" t="s">
        <v>409</v>
      </c>
      <c r="D70" t="s">
        <v>37</v>
      </c>
      <c r="E70">
        <v>0.0</v>
      </c>
      <c r="F70">
        <v>0.0</v>
      </c>
      <c r="G70">
        <v>1045.0</v>
      </c>
      <c r="H70">
        <v>0.0</v>
      </c>
    </row>
    <row r="71" ht="15.75" customHeight="1">
      <c r="A71">
        <f t="shared" si="2"/>
        <v>69</v>
      </c>
      <c r="B71" t="s">
        <v>412</v>
      </c>
      <c r="C71" t="s">
        <v>414</v>
      </c>
      <c r="D71" t="s">
        <v>37</v>
      </c>
      <c r="E71">
        <v>1762.0</v>
      </c>
      <c r="F71">
        <v>1762.0</v>
      </c>
      <c r="G71">
        <v>0.0</v>
      </c>
      <c r="H71">
        <v>0.0</v>
      </c>
      <c r="I71">
        <v>1.0</v>
      </c>
      <c r="J71">
        <v>4.0</v>
      </c>
      <c r="K71">
        <v>3.3729</v>
      </c>
      <c r="L71" t="s">
        <v>415</v>
      </c>
    </row>
    <row r="72" ht="15.75" customHeight="1">
      <c r="A72">
        <f t="shared" si="2"/>
        <v>70</v>
      </c>
      <c r="B72" t="s">
        <v>412</v>
      </c>
      <c r="C72" t="s">
        <v>417</v>
      </c>
      <c r="D72" t="s">
        <v>60</v>
      </c>
      <c r="E72">
        <v>1.0</v>
      </c>
      <c r="F72">
        <v>1762.0</v>
      </c>
      <c r="G72">
        <v>0.0</v>
      </c>
      <c r="H72">
        <v>0.0</v>
      </c>
      <c r="I72">
        <v>7.0</v>
      </c>
      <c r="J72">
        <v>7.0</v>
      </c>
      <c r="K72">
        <v>7.0</v>
      </c>
      <c r="L72" t="s">
        <v>421</v>
      </c>
    </row>
    <row r="73" ht="15.75" customHeight="1">
      <c r="A73">
        <f t="shared" si="2"/>
        <v>71</v>
      </c>
      <c r="B73" t="s">
        <v>412</v>
      </c>
      <c r="C73" t="s">
        <v>422</v>
      </c>
      <c r="D73" t="s">
        <v>60</v>
      </c>
      <c r="E73">
        <v>7.0</v>
      </c>
      <c r="F73">
        <v>1762.0</v>
      </c>
      <c r="G73">
        <v>0.0</v>
      </c>
      <c r="H73">
        <v>0.0</v>
      </c>
      <c r="I73">
        <v>2.0</v>
      </c>
      <c r="J73">
        <v>6.0</v>
      </c>
      <c r="K73">
        <v>5.5664</v>
      </c>
      <c r="L73" t="s">
        <v>424</v>
      </c>
    </row>
    <row r="74" ht="15.75" customHeight="1">
      <c r="A74">
        <f t="shared" si="2"/>
        <v>72</v>
      </c>
      <c r="B74" t="s">
        <v>412</v>
      </c>
      <c r="C74" t="s">
        <v>426</v>
      </c>
      <c r="D74" t="s">
        <v>427</v>
      </c>
      <c r="E74">
        <v>975.0</v>
      </c>
      <c r="F74">
        <v>1762.0</v>
      </c>
      <c r="G74">
        <v>0.0</v>
      </c>
      <c r="H74">
        <v>0.0</v>
      </c>
      <c r="I74">
        <v>19.0</v>
      </c>
      <c r="J74">
        <v>19.0</v>
      </c>
      <c r="K74">
        <v>19.0</v>
      </c>
      <c r="L74" t="s">
        <v>428</v>
      </c>
    </row>
    <row r="75" ht="15.75" customHeight="1">
      <c r="A75">
        <f t="shared" si="2"/>
        <v>73</v>
      </c>
      <c r="B75" t="s">
        <v>412</v>
      </c>
      <c r="C75" t="s">
        <v>432</v>
      </c>
      <c r="D75" t="s">
        <v>37</v>
      </c>
      <c r="E75">
        <v>1762.0</v>
      </c>
      <c r="F75">
        <v>1762.0</v>
      </c>
      <c r="G75">
        <v>0.0</v>
      </c>
      <c r="H75">
        <v>0.0</v>
      </c>
      <c r="I75">
        <v>4.0</v>
      </c>
      <c r="J75">
        <v>5.0</v>
      </c>
      <c r="K75">
        <v>4.9966</v>
      </c>
      <c r="L75" t="s">
        <v>434</v>
      </c>
    </row>
    <row r="76" ht="15.75" customHeight="1">
      <c r="A76">
        <f t="shared" si="2"/>
        <v>74</v>
      </c>
      <c r="B76" t="s">
        <v>412</v>
      </c>
      <c r="C76" t="s">
        <v>435</v>
      </c>
      <c r="D76" t="s">
        <v>60</v>
      </c>
      <c r="E76">
        <v>20.0</v>
      </c>
      <c r="F76">
        <v>1762.0</v>
      </c>
      <c r="G76">
        <v>0.0</v>
      </c>
      <c r="H76">
        <v>0.0</v>
      </c>
      <c r="I76">
        <v>2.0</v>
      </c>
      <c r="J76">
        <v>7.0</v>
      </c>
      <c r="K76">
        <v>4.6379</v>
      </c>
      <c r="L76" t="s">
        <v>437</v>
      </c>
    </row>
    <row r="77" ht="15.75" customHeight="1">
      <c r="A77">
        <f t="shared" si="2"/>
        <v>75</v>
      </c>
      <c r="B77" t="s">
        <v>412</v>
      </c>
      <c r="C77" t="s">
        <v>440</v>
      </c>
      <c r="D77" t="s">
        <v>427</v>
      </c>
      <c r="E77">
        <v>691.0</v>
      </c>
      <c r="F77">
        <v>1762.0</v>
      </c>
      <c r="G77">
        <v>0.0</v>
      </c>
      <c r="H77">
        <v>0.0</v>
      </c>
      <c r="I77">
        <v>19.0</v>
      </c>
      <c r="J77">
        <v>19.0</v>
      </c>
      <c r="K77">
        <v>19.0</v>
      </c>
      <c r="L77" t="s">
        <v>442</v>
      </c>
    </row>
    <row r="78" ht="15.75" customHeight="1">
      <c r="A78">
        <f t="shared" si="2"/>
        <v>76</v>
      </c>
      <c r="B78" t="s">
        <v>412</v>
      </c>
      <c r="C78" t="s">
        <v>443</v>
      </c>
      <c r="D78" t="s">
        <v>444</v>
      </c>
      <c r="E78">
        <v>1330.0</v>
      </c>
      <c r="F78">
        <v>1737.0</v>
      </c>
      <c r="G78">
        <v>25.0</v>
      </c>
      <c r="H78">
        <v>0.0</v>
      </c>
      <c r="I78">
        <v>2.0</v>
      </c>
      <c r="J78">
        <v>72.0</v>
      </c>
      <c r="K78">
        <v>18.7185</v>
      </c>
      <c r="L78" t="s">
        <v>446</v>
      </c>
    </row>
    <row r="79" ht="15.75" customHeight="1">
      <c r="A79">
        <f t="shared" si="2"/>
        <v>77</v>
      </c>
      <c r="B79" t="s">
        <v>449</v>
      </c>
      <c r="C79" t="s">
        <v>451</v>
      </c>
      <c r="D79" t="s">
        <v>37</v>
      </c>
      <c r="E79">
        <v>6.0</v>
      </c>
      <c r="F79">
        <v>6.0</v>
      </c>
      <c r="G79">
        <v>0.0</v>
      </c>
      <c r="H79">
        <v>0.0</v>
      </c>
      <c r="I79">
        <v>1.0</v>
      </c>
      <c r="J79">
        <v>1.0</v>
      </c>
      <c r="K79">
        <v>1.0</v>
      </c>
      <c r="L79" t="s">
        <v>452</v>
      </c>
    </row>
    <row r="80" ht="15.75" customHeight="1">
      <c r="A80">
        <f t="shared" si="2"/>
        <v>78</v>
      </c>
      <c r="B80" t="s">
        <v>449</v>
      </c>
      <c r="C80" t="s">
        <v>455</v>
      </c>
      <c r="D80" t="s">
        <v>60</v>
      </c>
      <c r="E80">
        <v>3.0</v>
      </c>
      <c r="F80">
        <v>6.0</v>
      </c>
      <c r="G80">
        <v>0.0</v>
      </c>
      <c r="H80">
        <v>0.0</v>
      </c>
      <c r="I80">
        <v>10.0</v>
      </c>
      <c r="J80">
        <v>19.0</v>
      </c>
      <c r="K80">
        <v>12.8333</v>
      </c>
      <c r="L80" t="s">
        <v>456</v>
      </c>
    </row>
    <row r="81" ht="15.75" customHeight="1">
      <c r="A81">
        <f t="shared" si="2"/>
        <v>79</v>
      </c>
      <c r="B81" t="s">
        <v>449</v>
      </c>
      <c r="C81" t="s">
        <v>457</v>
      </c>
      <c r="D81" t="s">
        <v>60</v>
      </c>
      <c r="E81">
        <v>6.0</v>
      </c>
      <c r="F81">
        <v>6.0</v>
      </c>
      <c r="G81">
        <v>0.0</v>
      </c>
      <c r="H81">
        <v>0.0</v>
      </c>
      <c r="I81">
        <v>12.0</v>
      </c>
      <c r="J81">
        <v>20.0</v>
      </c>
      <c r="K81">
        <v>14.8333</v>
      </c>
      <c r="L81" t="s">
        <v>458</v>
      </c>
    </row>
    <row r="82" ht="15.75" customHeight="1">
      <c r="A82">
        <f t="shared" si="2"/>
        <v>80</v>
      </c>
      <c r="B82" t="s">
        <v>449</v>
      </c>
      <c r="C82" t="s">
        <v>459</v>
      </c>
      <c r="D82" t="s">
        <v>60</v>
      </c>
      <c r="E82">
        <v>5.0</v>
      </c>
      <c r="F82">
        <v>5.0</v>
      </c>
      <c r="G82">
        <v>1.0</v>
      </c>
      <c r="H82">
        <v>0.0</v>
      </c>
      <c r="I82">
        <v>3.0</v>
      </c>
      <c r="J82">
        <v>6.0</v>
      </c>
      <c r="K82">
        <v>4.2</v>
      </c>
      <c r="L82" t="s">
        <v>461</v>
      </c>
    </row>
    <row r="83" ht="15.75" customHeight="1">
      <c r="A83">
        <f t="shared" si="2"/>
        <v>81</v>
      </c>
      <c r="B83" t="s">
        <v>449</v>
      </c>
      <c r="C83" t="s">
        <v>462</v>
      </c>
      <c r="D83" t="s">
        <v>60</v>
      </c>
      <c r="E83">
        <v>0.0</v>
      </c>
      <c r="F83">
        <v>0.0</v>
      </c>
      <c r="G83">
        <v>6.0</v>
      </c>
      <c r="H83">
        <v>0.0</v>
      </c>
    </row>
    <row r="84" ht="15.75" customHeight="1">
      <c r="A84">
        <f t="shared" si="2"/>
        <v>82</v>
      </c>
      <c r="B84" t="s">
        <v>449</v>
      </c>
      <c r="C84" t="s">
        <v>463</v>
      </c>
      <c r="D84" t="s">
        <v>37</v>
      </c>
      <c r="E84">
        <v>3.0</v>
      </c>
      <c r="F84">
        <v>6.0</v>
      </c>
      <c r="G84">
        <v>0.0</v>
      </c>
      <c r="H84">
        <v>0.0</v>
      </c>
      <c r="I84">
        <v>1.0</v>
      </c>
      <c r="J84">
        <v>2.0</v>
      </c>
      <c r="K84">
        <v>1.1667</v>
      </c>
      <c r="L84" t="s">
        <v>464</v>
      </c>
    </row>
    <row r="85" ht="15.75" customHeight="1">
      <c r="A85">
        <f t="shared" si="2"/>
        <v>83</v>
      </c>
      <c r="B85" t="s">
        <v>449</v>
      </c>
      <c r="C85" t="s">
        <v>467</v>
      </c>
      <c r="D85" t="s">
        <v>37</v>
      </c>
      <c r="E85">
        <v>6.0</v>
      </c>
      <c r="F85">
        <v>6.0</v>
      </c>
      <c r="G85">
        <v>0.0</v>
      </c>
      <c r="H85">
        <v>0.0</v>
      </c>
      <c r="I85">
        <v>1.0</v>
      </c>
      <c r="J85">
        <v>3.0</v>
      </c>
      <c r="K85">
        <v>2.1667</v>
      </c>
      <c r="L85" t="s">
        <v>468</v>
      </c>
    </row>
    <row r="86" ht="15.75" customHeight="1">
      <c r="A86">
        <f t="shared" si="2"/>
        <v>84</v>
      </c>
      <c r="B86" t="s">
        <v>449</v>
      </c>
      <c r="C86" t="s">
        <v>469</v>
      </c>
      <c r="D86" t="s">
        <v>400</v>
      </c>
      <c r="E86">
        <v>1.0</v>
      </c>
      <c r="F86">
        <v>6.0</v>
      </c>
      <c r="G86">
        <v>0.0</v>
      </c>
      <c r="H86">
        <v>0.0</v>
      </c>
      <c r="I86">
        <v>1.0</v>
      </c>
      <c r="J86">
        <v>1.0</v>
      </c>
      <c r="K86">
        <v>1.0</v>
      </c>
      <c r="L86">
        <v>0.0</v>
      </c>
    </row>
    <row r="87" ht="15.75" customHeight="1">
      <c r="A87">
        <f t="shared" si="2"/>
        <v>85</v>
      </c>
      <c r="B87" t="s">
        <v>449</v>
      </c>
      <c r="C87" t="s">
        <v>471</v>
      </c>
      <c r="D87" t="s">
        <v>400</v>
      </c>
      <c r="E87">
        <v>2.0</v>
      </c>
      <c r="F87">
        <v>6.0</v>
      </c>
      <c r="G87">
        <v>0.0</v>
      </c>
      <c r="H87">
        <v>0.0</v>
      </c>
      <c r="I87">
        <v>1.0</v>
      </c>
      <c r="J87">
        <v>1.0</v>
      </c>
      <c r="K87">
        <v>1.0</v>
      </c>
      <c r="L87" t="s">
        <v>472</v>
      </c>
    </row>
    <row r="88" ht="15.75" customHeight="1">
      <c r="A88">
        <f t="shared" si="2"/>
        <v>86</v>
      </c>
      <c r="B88" t="s">
        <v>473</v>
      </c>
      <c r="C88" t="s">
        <v>36</v>
      </c>
      <c r="D88" t="s">
        <v>37</v>
      </c>
      <c r="E88">
        <v>20265.0</v>
      </c>
      <c r="F88">
        <v>20265.0</v>
      </c>
      <c r="G88">
        <v>0.0</v>
      </c>
      <c r="H88">
        <v>0.0</v>
      </c>
      <c r="I88">
        <v>5.0</v>
      </c>
      <c r="J88">
        <v>5.0</v>
      </c>
      <c r="K88">
        <v>5.0</v>
      </c>
      <c r="L88" t="s">
        <v>474</v>
      </c>
    </row>
    <row r="89" ht="15.75" customHeight="1">
      <c r="A89">
        <f t="shared" si="2"/>
        <v>87</v>
      </c>
      <c r="B89" t="s">
        <v>473</v>
      </c>
      <c r="C89" t="s">
        <v>438</v>
      </c>
      <c r="D89" t="s">
        <v>37</v>
      </c>
      <c r="E89">
        <v>6436.0</v>
      </c>
      <c r="F89">
        <v>20265.0</v>
      </c>
      <c r="G89">
        <v>0.0</v>
      </c>
      <c r="H89">
        <v>0.0</v>
      </c>
      <c r="I89">
        <v>1.0</v>
      </c>
      <c r="J89">
        <v>5.0</v>
      </c>
      <c r="K89">
        <v>4.9994</v>
      </c>
      <c r="L89" t="s">
        <v>476</v>
      </c>
    </row>
    <row r="90" ht="15.75" customHeight="1">
      <c r="A90">
        <f t="shared" si="2"/>
        <v>88</v>
      </c>
      <c r="B90" t="s">
        <v>473</v>
      </c>
      <c r="C90" t="s">
        <v>477</v>
      </c>
      <c r="D90" t="s">
        <v>60</v>
      </c>
      <c r="E90">
        <v>15800.0</v>
      </c>
      <c r="F90">
        <v>20247.0</v>
      </c>
      <c r="G90">
        <v>18.0</v>
      </c>
      <c r="H90">
        <v>0.0</v>
      </c>
      <c r="I90">
        <v>2.0</v>
      </c>
      <c r="J90">
        <v>58.0</v>
      </c>
      <c r="K90">
        <v>10.7229</v>
      </c>
      <c r="L90" t="s">
        <v>478</v>
      </c>
    </row>
    <row r="91" ht="15.75" customHeight="1">
      <c r="A91">
        <f t="shared" si="2"/>
        <v>89</v>
      </c>
      <c r="B91" t="s">
        <v>473</v>
      </c>
      <c r="C91" t="s">
        <v>479</v>
      </c>
      <c r="D91" t="s">
        <v>60</v>
      </c>
      <c r="E91">
        <v>263.0</v>
      </c>
      <c r="F91">
        <v>16641.0</v>
      </c>
      <c r="G91">
        <v>3624.0</v>
      </c>
      <c r="H91">
        <v>0.0</v>
      </c>
      <c r="I91">
        <v>1.0</v>
      </c>
      <c r="J91">
        <v>15.0</v>
      </c>
      <c r="K91">
        <v>3.825</v>
      </c>
      <c r="L91" t="s">
        <v>481</v>
      </c>
    </row>
    <row r="92" ht="15.75" customHeight="1">
      <c r="A92">
        <f t="shared" si="2"/>
        <v>90</v>
      </c>
      <c r="B92" t="s">
        <v>473</v>
      </c>
      <c r="C92" t="s">
        <v>482</v>
      </c>
      <c r="D92" t="s">
        <v>60</v>
      </c>
      <c r="E92">
        <v>1464.0</v>
      </c>
      <c r="F92">
        <v>15892.0</v>
      </c>
      <c r="G92">
        <v>4373.0</v>
      </c>
      <c r="H92">
        <v>0.0</v>
      </c>
      <c r="I92">
        <v>1.0</v>
      </c>
      <c r="J92">
        <v>32.0</v>
      </c>
      <c r="K92">
        <v>7.2206</v>
      </c>
      <c r="L92" t="s">
        <v>483</v>
      </c>
    </row>
    <row r="93" ht="15.75" customHeight="1">
      <c r="A93">
        <f t="shared" si="2"/>
        <v>91</v>
      </c>
      <c r="B93" t="s">
        <v>473</v>
      </c>
      <c r="C93" t="s">
        <v>484</v>
      </c>
      <c r="D93" t="s">
        <v>60</v>
      </c>
      <c r="E93">
        <v>0.0</v>
      </c>
      <c r="F93">
        <v>0.0</v>
      </c>
      <c r="G93">
        <v>20265.0</v>
      </c>
      <c r="H93">
        <v>0.0</v>
      </c>
    </row>
    <row r="94" ht="15.75" customHeight="1">
      <c r="A94">
        <f t="shared" si="2"/>
        <v>92</v>
      </c>
      <c r="B94" t="s">
        <v>473</v>
      </c>
      <c r="C94" t="s">
        <v>487</v>
      </c>
      <c r="D94" t="s">
        <v>60</v>
      </c>
      <c r="E94">
        <v>19.0</v>
      </c>
      <c r="F94">
        <v>20265.0</v>
      </c>
      <c r="G94">
        <v>0.0</v>
      </c>
      <c r="H94">
        <v>7.0</v>
      </c>
      <c r="I94">
        <v>5.0</v>
      </c>
      <c r="J94">
        <v>5.0</v>
      </c>
      <c r="K94">
        <v>5.0</v>
      </c>
      <c r="L94" t="s">
        <v>488</v>
      </c>
    </row>
    <row r="95" ht="15.75" customHeight="1">
      <c r="A95">
        <f t="shared" si="2"/>
        <v>93</v>
      </c>
      <c r="B95" t="s">
        <v>473</v>
      </c>
      <c r="C95" t="s">
        <v>489</v>
      </c>
      <c r="D95" t="s">
        <v>60</v>
      </c>
      <c r="E95">
        <v>3.0</v>
      </c>
      <c r="F95">
        <v>23.0</v>
      </c>
      <c r="G95">
        <v>20242.0</v>
      </c>
      <c r="H95">
        <v>0.0</v>
      </c>
      <c r="I95">
        <v>5.0</v>
      </c>
      <c r="J95">
        <v>12.0</v>
      </c>
      <c r="K95">
        <v>9.1304</v>
      </c>
      <c r="L95" t="s">
        <v>490</v>
      </c>
    </row>
    <row r="96" ht="15.75" customHeight="1">
      <c r="A96">
        <f t="shared" si="2"/>
        <v>94</v>
      </c>
      <c r="B96" t="s">
        <v>473</v>
      </c>
      <c r="C96" t="s">
        <v>492</v>
      </c>
      <c r="D96" t="s">
        <v>37</v>
      </c>
      <c r="E96">
        <v>60.0</v>
      </c>
      <c r="F96">
        <v>20265.0</v>
      </c>
      <c r="G96">
        <v>0.0</v>
      </c>
      <c r="H96">
        <v>0.0</v>
      </c>
      <c r="I96">
        <v>1.0</v>
      </c>
      <c r="J96">
        <v>2.0</v>
      </c>
      <c r="K96">
        <v>1.0025</v>
      </c>
      <c r="L96" t="s">
        <v>493</v>
      </c>
    </row>
    <row r="97" ht="15.75" customHeight="1">
      <c r="A97">
        <f t="shared" si="2"/>
        <v>95</v>
      </c>
      <c r="B97" t="s">
        <v>473</v>
      </c>
      <c r="C97" t="s">
        <v>495</v>
      </c>
      <c r="D97" t="s">
        <v>60</v>
      </c>
      <c r="E97">
        <v>20265.0</v>
      </c>
      <c r="F97">
        <v>20265.0</v>
      </c>
      <c r="G97">
        <v>0.0</v>
      </c>
      <c r="H97">
        <v>0.0</v>
      </c>
      <c r="I97">
        <v>6.0</v>
      </c>
      <c r="J97">
        <v>84.0</v>
      </c>
      <c r="K97">
        <v>60.0074</v>
      </c>
      <c r="L97" t="s">
        <v>496</v>
      </c>
    </row>
    <row r="98" ht="15.75" customHeight="1">
      <c r="A98">
        <f t="shared" si="2"/>
        <v>96</v>
      </c>
      <c r="B98" t="s">
        <v>473</v>
      </c>
      <c r="C98" t="s">
        <v>497</v>
      </c>
      <c r="D98" t="s">
        <v>400</v>
      </c>
      <c r="E98">
        <v>2.0</v>
      </c>
      <c r="F98">
        <v>20265.0</v>
      </c>
      <c r="G98">
        <v>0.0</v>
      </c>
      <c r="H98">
        <v>0.0</v>
      </c>
      <c r="I98">
        <v>1.0</v>
      </c>
      <c r="J98">
        <v>1.0</v>
      </c>
      <c r="K98">
        <v>1.0</v>
      </c>
      <c r="L98" t="s">
        <v>498</v>
      </c>
    </row>
    <row r="99" ht="15.75" customHeight="1">
      <c r="A99">
        <f t="shared" si="2"/>
        <v>97</v>
      </c>
      <c r="B99" t="s">
        <v>473</v>
      </c>
      <c r="C99" t="s">
        <v>500</v>
      </c>
      <c r="D99" t="s">
        <v>400</v>
      </c>
      <c r="E99">
        <v>1.0</v>
      </c>
      <c r="F99">
        <v>20265.0</v>
      </c>
      <c r="G99">
        <v>0.0</v>
      </c>
      <c r="H99">
        <v>0.0</v>
      </c>
      <c r="I99">
        <v>1.0</v>
      </c>
      <c r="J99">
        <v>1.0</v>
      </c>
      <c r="K99">
        <v>1.0</v>
      </c>
      <c r="L99">
        <v>0.0</v>
      </c>
    </row>
    <row r="100" ht="15.75" customHeight="1">
      <c r="A100">
        <f t="shared" si="2"/>
        <v>98</v>
      </c>
      <c r="B100" t="s">
        <v>473</v>
      </c>
      <c r="C100" t="s">
        <v>501</v>
      </c>
      <c r="D100" t="s">
        <v>400</v>
      </c>
      <c r="E100">
        <v>2.0</v>
      </c>
      <c r="F100">
        <v>20265.0</v>
      </c>
      <c r="G100">
        <v>0.0</v>
      </c>
      <c r="H100">
        <v>0.0</v>
      </c>
      <c r="I100">
        <v>1.0</v>
      </c>
      <c r="J100">
        <v>1.0</v>
      </c>
      <c r="K100">
        <v>1.0</v>
      </c>
      <c r="L100" t="s">
        <v>498</v>
      </c>
    </row>
    <row r="101" ht="15.75" customHeight="1">
      <c r="A101">
        <f t="shared" si="2"/>
        <v>99</v>
      </c>
      <c r="B101" t="s">
        <v>473</v>
      </c>
      <c r="C101" t="s">
        <v>503</v>
      </c>
      <c r="D101" t="s">
        <v>400</v>
      </c>
      <c r="E101">
        <v>2.0</v>
      </c>
      <c r="F101">
        <v>20265.0</v>
      </c>
      <c r="G101">
        <v>0.0</v>
      </c>
      <c r="H101">
        <v>0.0</v>
      </c>
      <c r="I101">
        <v>1.0</v>
      </c>
      <c r="J101">
        <v>1.0</v>
      </c>
      <c r="K101">
        <v>1.0</v>
      </c>
      <c r="L101" t="s">
        <v>498</v>
      </c>
    </row>
    <row r="102" ht="15.75" customHeight="1">
      <c r="A102">
        <f t="shared" si="2"/>
        <v>100</v>
      </c>
      <c r="B102" t="s">
        <v>473</v>
      </c>
      <c r="C102" t="s">
        <v>505</v>
      </c>
      <c r="D102" t="s">
        <v>400</v>
      </c>
      <c r="E102">
        <v>2.0</v>
      </c>
      <c r="F102">
        <v>20265.0</v>
      </c>
      <c r="G102">
        <v>0.0</v>
      </c>
      <c r="H102">
        <v>0.0</v>
      </c>
      <c r="I102">
        <v>1.0</v>
      </c>
      <c r="J102">
        <v>1.0</v>
      </c>
      <c r="K102">
        <v>1.0</v>
      </c>
      <c r="L102" t="s">
        <v>498</v>
      </c>
    </row>
    <row r="103" ht="15.75" customHeight="1">
      <c r="A103">
        <f t="shared" si="2"/>
        <v>101</v>
      </c>
      <c r="B103" t="s">
        <v>473</v>
      </c>
      <c r="C103" t="s">
        <v>507</v>
      </c>
      <c r="D103" t="s">
        <v>400</v>
      </c>
      <c r="E103">
        <v>2.0</v>
      </c>
      <c r="F103">
        <v>20265.0</v>
      </c>
      <c r="G103">
        <v>0.0</v>
      </c>
      <c r="H103">
        <v>0.0</v>
      </c>
      <c r="I103">
        <v>1.0</v>
      </c>
      <c r="J103">
        <v>1.0</v>
      </c>
      <c r="K103">
        <v>1.0</v>
      </c>
      <c r="L103" t="s">
        <v>498</v>
      </c>
    </row>
    <row r="104" ht="15.75" customHeight="1">
      <c r="A104">
        <f t="shared" si="2"/>
        <v>102</v>
      </c>
      <c r="B104" t="s">
        <v>473</v>
      </c>
      <c r="C104" t="s">
        <v>384</v>
      </c>
      <c r="D104" t="s">
        <v>60</v>
      </c>
      <c r="E104">
        <v>18988.0</v>
      </c>
      <c r="F104">
        <v>20248.0</v>
      </c>
      <c r="G104">
        <v>17.0</v>
      </c>
      <c r="H104">
        <v>0.0</v>
      </c>
      <c r="I104">
        <v>3.0</v>
      </c>
      <c r="J104">
        <v>74.0</v>
      </c>
      <c r="K104">
        <v>28.9122</v>
      </c>
      <c r="L104" t="s">
        <v>510</v>
      </c>
    </row>
    <row r="105" ht="15.75" customHeight="1">
      <c r="A105">
        <f t="shared" si="2"/>
        <v>103</v>
      </c>
      <c r="B105" t="s">
        <v>473</v>
      </c>
      <c r="C105" t="s">
        <v>511</v>
      </c>
      <c r="D105" t="s">
        <v>60</v>
      </c>
      <c r="E105">
        <v>3.0</v>
      </c>
      <c r="F105">
        <v>20262.0</v>
      </c>
      <c r="G105">
        <v>3.0</v>
      </c>
      <c r="H105">
        <v>23.0</v>
      </c>
      <c r="I105">
        <v>2.0</v>
      </c>
      <c r="J105">
        <v>2.0</v>
      </c>
      <c r="K105">
        <v>2.0</v>
      </c>
      <c r="L105" t="s">
        <v>514</v>
      </c>
    </row>
    <row r="106" ht="15.75" customHeight="1">
      <c r="A106">
        <f t="shared" si="2"/>
        <v>104</v>
      </c>
      <c r="B106" t="s">
        <v>473</v>
      </c>
      <c r="C106" t="s">
        <v>516</v>
      </c>
      <c r="D106" t="s">
        <v>427</v>
      </c>
      <c r="E106">
        <v>7510.0</v>
      </c>
      <c r="F106">
        <v>15766.0</v>
      </c>
      <c r="G106">
        <v>4499.0</v>
      </c>
      <c r="H106">
        <v>0.0</v>
      </c>
      <c r="I106">
        <v>19.0</v>
      </c>
      <c r="J106">
        <v>19.0</v>
      </c>
      <c r="K106">
        <v>19.0</v>
      </c>
      <c r="L106" t="s">
        <v>517</v>
      </c>
    </row>
    <row r="107" ht="15.75" customHeight="1">
      <c r="A107">
        <f t="shared" si="2"/>
        <v>105</v>
      </c>
      <c r="B107" t="s">
        <v>473</v>
      </c>
      <c r="C107" t="s">
        <v>518</v>
      </c>
      <c r="D107" t="s">
        <v>60</v>
      </c>
      <c r="E107">
        <v>42.0</v>
      </c>
      <c r="F107">
        <v>15657.0</v>
      </c>
      <c r="G107">
        <v>4608.0</v>
      </c>
      <c r="H107">
        <v>0.0</v>
      </c>
      <c r="I107">
        <v>2.0</v>
      </c>
      <c r="J107">
        <v>22.0</v>
      </c>
      <c r="K107">
        <v>9.0989</v>
      </c>
      <c r="L107" t="s">
        <v>520</v>
      </c>
    </row>
    <row r="108" ht="15.75" customHeight="1">
      <c r="A108">
        <f t="shared" si="2"/>
        <v>106</v>
      </c>
      <c r="B108" t="s">
        <v>473</v>
      </c>
      <c r="C108" t="s">
        <v>440</v>
      </c>
      <c r="D108" t="s">
        <v>427</v>
      </c>
      <c r="E108">
        <v>14306.0</v>
      </c>
      <c r="F108">
        <v>18800.0</v>
      </c>
      <c r="G108">
        <v>1465.0</v>
      </c>
      <c r="H108">
        <v>0.0</v>
      </c>
      <c r="I108">
        <v>19.0</v>
      </c>
      <c r="J108">
        <v>19.0</v>
      </c>
      <c r="K108">
        <v>19.0</v>
      </c>
      <c r="L108" t="s">
        <v>521</v>
      </c>
    </row>
    <row r="109" ht="15.75" customHeight="1">
      <c r="A109">
        <f t="shared" si="2"/>
        <v>107</v>
      </c>
      <c r="B109" t="s">
        <v>473</v>
      </c>
      <c r="C109" t="s">
        <v>435</v>
      </c>
      <c r="D109" t="s">
        <v>60</v>
      </c>
      <c r="E109">
        <v>40.0</v>
      </c>
      <c r="F109">
        <v>18800.0</v>
      </c>
      <c r="G109">
        <v>1465.0</v>
      </c>
      <c r="H109">
        <v>0.0</v>
      </c>
      <c r="I109">
        <v>2.0</v>
      </c>
      <c r="J109">
        <v>12.0</v>
      </c>
      <c r="K109">
        <v>6.3804</v>
      </c>
      <c r="L109" t="s">
        <v>522</v>
      </c>
    </row>
    <row r="110" ht="15.75" customHeight="1">
      <c r="A110">
        <f t="shared" si="2"/>
        <v>108</v>
      </c>
      <c r="B110" t="s">
        <v>473</v>
      </c>
      <c r="C110" t="s">
        <v>523</v>
      </c>
      <c r="D110" t="s">
        <v>68</v>
      </c>
      <c r="E110">
        <v>202.0</v>
      </c>
      <c r="F110">
        <v>799.0</v>
      </c>
      <c r="G110">
        <v>19466.0</v>
      </c>
      <c r="H110">
        <v>0.0</v>
      </c>
      <c r="I110">
        <v>15.0</v>
      </c>
      <c r="J110">
        <v>1101.0</v>
      </c>
      <c r="K110">
        <v>225.8886</v>
      </c>
      <c r="L110" t="s">
        <v>524</v>
      </c>
    </row>
    <row r="111" ht="15.75" customHeight="1">
      <c r="A111">
        <f t="shared" si="2"/>
        <v>109</v>
      </c>
      <c r="B111" t="s">
        <v>473</v>
      </c>
      <c r="C111" t="s">
        <v>78</v>
      </c>
      <c r="D111" t="s">
        <v>60</v>
      </c>
      <c r="E111">
        <v>20265.0</v>
      </c>
      <c r="F111">
        <v>20265.0</v>
      </c>
      <c r="G111">
        <v>0.0</v>
      </c>
      <c r="H111">
        <v>0.0</v>
      </c>
      <c r="I111">
        <v>36.0</v>
      </c>
      <c r="J111">
        <v>36.0</v>
      </c>
      <c r="K111">
        <v>36.0</v>
      </c>
      <c r="L111" t="s">
        <v>525</v>
      </c>
    </row>
    <row r="112" ht="15.75" customHeight="1">
      <c r="A112">
        <f t="shared" si="2"/>
        <v>110</v>
      </c>
      <c r="B112" t="s">
        <v>473</v>
      </c>
      <c r="C112" t="s">
        <v>527</v>
      </c>
      <c r="D112" t="s">
        <v>37</v>
      </c>
      <c r="E112">
        <v>1.0</v>
      </c>
      <c r="F112">
        <v>3.0</v>
      </c>
      <c r="G112">
        <v>20262.0</v>
      </c>
      <c r="H112">
        <v>0.0</v>
      </c>
      <c r="I112">
        <v>2.0</v>
      </c>
      <c r="J112">
        <v>2.0</v>
      </c>
      <c r="K112">
        <v>2.0</v>
      </c>
      <c r="L112">
        <v>20.0</v>
      </c>
    </row>
    <row r="113" ht="15.75" customHeight="1">
      <c r="A113">
        <f t="shared" si="2"/>
        <v>111</v>
      </c>
      <c r="B113" t="s">
        <v>473</v>
      </c>
      <c r="C113" t="s">
        <v>528</v>
      </c>
      <c r="D113" t="s">
        <v>60</v>
      </c>
      <c r="E113">
        <v>12.0</v>
      </c>
      <c r="F113">
        <v>2193.0</v>
      </c>
      <c r="G113">
        <v>18072.0</v>
      </c>
      <c r="H113">
        <v>0.0</v>
      </c>
      <c r="I113">
        <v>1.0</v>
      </c>
      <c r="J113">
        <v>33.0</v>
      </c>
      <c r="K113">
        <v>6.8007</v>
      </c>
      <c r="L113" t="s">
        <v>529</v>
      </c>
    </row>
    <row r="114" ht="15.75" customHeight="1">
      <c r="A114">
        <f t="shared" si="2"/>
        <v>112</v>
      </c>
      <c r="B114" t="s">
        <v>473</v>
      </c>
      <c r="C114" t="s">
        <v>530</v>
      </c>
      <c r="D114" t="s">
        <v>60</v>
      </c>
      <c r="E114">
        <v>3.0</v>
      </c>
      <c r="F114">
        <v>20237.0</v>
      </c>
      <c r="G114">
        <v>28.0</v>
      </c>
      <c r="H114">
        <v>0.0</v>
      </c>
      <c r="I114">
        <v>5.0</v>
      </c>
      <c r="J114">
        <v>8.0</v>
      </c>
      <c r="K114">
        <v>7.9995</v>
      </c>
      <c r="L114" t="s">
        <v>531</v>
      </c>
    </row>
    <row r="115" ht="15.75" customHeight="1">
      <c r="A115">
        <f t="shared" si="2"/>
        <v>113</v>
      </c>
      <c r="B115" t="s">
        <v>473</v>
      </c>
      <c r="C115" t="s">
        <v>532</v>
      </c>
      <c r="D115" t="s">
        <v>60</v>
      </c>
      <c r="E115">
        <v>3.0</v>
      </c>
      <c r="F115">
        <v>20228.0</v>
      </c>
      <c r="G115">
        <v>37.0</v>
      </c>
      <c r="H115">
        <v>0.0</v>
      </c>
      <c r="I115">
        <v>8.0</v>
      </c>
      <c r="J115">
        <v>10.0</v>
      </c>
      <c r="K115">
        <v>9.9231</v>
      </c>
      <c r="L115" t="s">
        <v>533</v>
      </c>
    </row>
    <row r="116" ht="15.75" customHeight="1">
      <c r="A116">
        <f t="shared" si="2"/>
        <v>114</v>
      </c>
      <c r="B116" t="s">
        <v>473</v>
      </c>
      <c r="C116" t="s">
        <v>534</v>
      </c>
      <c r="D116" t="s">
        <v>60</v>
      </c>
      <c r="E116">
        <v>11.0</v>
      </c>
      <c r="F116">
        <v>19897.0</v>
      </c>
      <c r="G116">
        <v>368.0</v>
      </c>
      <c r="H116">
        <v>0.0</v>
      </c>
      <c r="I116">
        <v>4.0</v>
      </c>
      <c r="J116">
        <v>13.0</v>
      </c>
      <c r="K116">
        <v>7.0199</v>
      </c>
      <c r="L116" t="s">
        <v>535</v>
      </c>
    </row>
    <row r="117" ht="15.75" customHeight="1">
      <c r="A117">
        <f t="shared" si="2"/>
        <v>115</v>
      </c>
      <c r="B117" t="s">
        <v>473</v>
      </c>
      <c r="C117" t="s">
        <v>536</v>
      </c>
      <c r="D117" t="s">
        <v>60</v>
      </c>
      <c r="E117">
        <v>84.0</v>
      </c>
      <c r="F117">
        <v>20216.0</v>
      </c>
      <c r="G117">
        <v>49.0</v>
      </c>
      <c r="H117">
        <v>0.0</v>
      </c>
      <c r="I117">
        <v>6.0</v>
      </c>
      <c r="J117">
        <v>19.0</v>
      </c>
      <c r="K117">
        <v>10.2347</v>
      </c>
      <c r="L117" t="s">
        <v>538</v>
      </c>
    </row>
    <row r="118" ht="15.75" customHeight="1">
      <c r="A118">
        <f t="shared" si="2"/>
        <v>116</v>
      </c>
      <c r="B118" t="s">
        <v>473</v>
      </c>
      <c r="C118" t="s">
        <v>539</v>
      </c>
      <c r="D118" t="s">
        <v>60</v>
      </c>
      <c r="E118">
        <v>914.0</v>
      </c>
      <c r="F118">
        <v>19881.0</v>
      </c>
      <c r="G118">
        <v>384.0</v>
      </c>
      <c r="H118">
        <v>0.0</v>
      </c>
      <c r="I118">
        <v>6.0</v>
      </c>
      <c r="J118">
        <v>24.0</v>
      </c>
      <c r="K118">
        <v>10.9507</v>
      </c>
      <c r="L118" t="s">
        <v>540</v>
      </c>
    </row>
    <row r="119" ht="15.75" customHeight="1">
      <c r="A119">
        <f t="shared" si="2"/>
        <v>117</v>
      </c>
      <c r="B119" t="s">
        <v>473</v>
      </c>
      <c r="C119" t="s">
        <v>541</v>
      </c>
      <c r="D119" t="s">
        <v>60</v>
      </c>
      <c r="E119">
        <v>3731.0</v>
      </c>
      <c r="F119">
        <v>17990.0</v>
      </c>
      <c r="G119">
        <v>2275.0</v>
      </c>
      <c r="H119">
        <v>0.0</v>
      </c>
      <c r="I119">
        <v>3.0</v>
      </c>
      <c r="J119">
        <v>29.0</v>
      </c>
      <c r="K119">
        <v>10.0322</v>
      </c>
      <c r="L119" t="s">
        <v>542</v>
      </c>
    </row>
    <row r="120" ht="15.75" customHeight="1">
      <c r="A120">
        <f t="shared" si="2"/>
        <v>118</v>
      </c>
      <c r="B120" t="s">
        <v>473</v>
      </c>
      <c r="C120" t="s">
        <v>543</v>
      </c>
      <c r="D120" t="s">
        <v>60</v>
      </c>
      <c r="E120">
        <v>7263.0</v>
      </c>
      <c r="F120">
        <v>13778.0</v>
      </c>
      <c r="G120">
        <v>6487.0</v>
      </c>
      <c r="H120">
        <v>0.0</v>
      </c>
      <c r="I120">
        <v>2.0</v>
      </c>
      <c r="J120">
        <v>33.0</v>
      </c>
      <c r="K120">
        <v>8.376</v>
      </c>
      <c r="L120" t="s">
        <v>545</v>
      </c>
    </row>
    <row r="121" ht="15.75" customHeight="1">
      <c r="A121">
        <f t="shared" si="2"/>
        <v>119</v>
      </c>
      <c r="B121" t="s">
        <v>473</v>
      </c>
      <c r="C121" t="s">
        <v>546</v>
      </c>
      <c r="D121" t="s">
        <v>60</v>
      </c>
      <c r="E121">
        <v>575.0</v>
      </c>
      <c r="F121">
        <v>738.0</v>
      </c>
      <c r="G121">
        <v>19527.0</v>
      </c>
      <c r="H121">
        <v>0.0</v>
      </c>
      <c r="I121">
        <v>3.0</v>
      </c>
      <c r="J121">
        <v>19.0</v>
      </c>
      <c r="K121">
        <v>8.1545</v>
      </c>
      <c r="L121" t="s">
        <v>547</v>
      </c>
    </row>
    <row r="122" ht="15.75" customHeight="1">
      <c r="A122">
        <f t="shared" si="2"/>
        <v>120</v>
      </c>
      <c r="B122" t="s">
        <v>549</v>
      </c>
      <c r="C122" t="s">
        <v>511</v>
      </c>
      <c r="D122" t="s">
        <v>60</v>
      </c>
      <c r="E122">
        <v>2.0</v>
      </c>
      <c r="F122">
        <v>2.0</v>
      </c>
      <c r="G122">
        <v>0.0</v>
      </c>
      <c r="H122">
        <v>0.0</v>
      </c>
      <c r="I122">
        <v>2.0</v>
      </c>
      <c r="J122">
        <v>2.0</v>
      </c>
      <c r="K122">
        <v>2.0</v>
      </c>
      <c r="L122" t="s">
        <v>550</v>
      </c>
    </row>
    <row r="123" ht="15.75" customHeight="1">
      <c r="A123">
        <f t="shared" si="2"/>
        <v>121</v>
      </c>
      <c r="B123" t="s">
        <v>549</v>
      </c>
      <c r="C123" t="s">
        <v>551</v>
      </c>
      <c r="D123" t="s">
        <v>60</v>
      </c>
      <c r="E123">
        <v>2.0</v>
      </c>
      <c r="F123">
        <v>2.0</v>
      </c>
      <c r="G123">
        <v>0.0</v>
      </c>
      <c r="H123">
        <v>0.0</v>
      </c>
      <c r="I123">
        <v>7.0</v>
      </c>
      <c r="J123">
        <v>8.0</v>
      </c>
      <c r="K123">
        <v>7.5</v>
      </c>
      <c r="L123" t="s">
        <v>552</v>
      </c>
    </row>
    <row r="124" ht="15.75" customHeight="1">
      <c r="A124">
        <f t="shared" si="2"/>
        <v>122</v>
      </c>
      <c r="B124" t="s">
        <v>549</v>
      </c>
      <c r="C124" t="s">
        <v>78</v>
      </c>
      <c r="D124" t="s">
        <v>60</v>
      </c>
      <c r="E124">
        <v>2.0</v>
      </c>
      <c r="F124">
        <v>2.0</v>
      </c>
      <c r="G124">
        <v>0.0</v>
      </c>
      <c r="H124">
        <v>0.0</v>
      </c>
      <c r="I124">
        <v>36.0</v>
      </c>
      <c r="J124">
        <v>36.0</v>
      </c>
      <c r="K124">
        <v>36.0</v>
      </c>
      <c r="L124" t="s">
        <v>553</v>
      </c>
    </row>
    <row r="125" ht="15.75" customHeight="1">
      <c r="A125">
        <f t="shared" si="2"/>
        <v>123</v>
      </c>
      <c r="B125" t="s">
        <v>555</v>
      </c>
      <c r="C125" t="s">
        <v>557</v>
      </c>
      <c r="D125" t="s">
        <v>60</v>
      </c>
      <c r="E125">
        <v>36.0</v>
      </c>
      <c r="F125">
        <v>36.0</v>
      </c>
      <c r="G125">
        <v>0.0</v>
      </c>
      <c r="H125">
        <v>1.0</v>
      </c>
      <c r="I125">
        <v>5.0</v>
      </c>
      <c r="J125">
        <v>5.0</v>
      </c>
      <c r="K125">
        <v>5.0</v>
      </c>
      <c r="L125" t="s">
        <v>558</v>
      </c>
    </row>
    <row r="126" ht="15.75" customHeight="1">
      <c r="A126">
        <f t="shared" si="2"/>
        <v>124</v>
      </c>
      <c r="B126" t="s">
        <v>555</v>
      </c>
      <c r="C126" t="s">
        <v>560</v>
      </c>
      <c r="D126" t="s">
        <v>60</v>
      </c>
      <c r="E126">
        <v>35.0</v>
      </c>
      <c r="F126">
        <v>35.0</v>
      </c>
      <c r="G126">
        <v>1.0</v>
      </c>
      <c r="H126">
        <v>0.0</v>
      </c>
      <c r="I126">
        <v>4.0</v>
      </c>
      <c r="J126">
        <v>13.0</v>
      </c>
      <c r="K126">
        <v>8.2</v>
      </c>
      <c r="L126" t="s">
        <v>561</v>
      </c>
    </row>
    <row r="127" ht="15.75" customHeight="1">
      <c r="A127">
        <f t="shared" si="2"/>
        <v>125</v>
      </c>
      <c r="B127" t="s">
        <v>555</v>
      </c>
      <c r="C127" t="s">
        <v>562</v>
      </c>
      <c r="D127" t="s">
        <v>60</v>
      </c>
      <c r="E127">
        <v>5.0</v>
      </c>
      <c r="F127">
        <v>6.0</v>
      </c>
      <c r="G127">
        <v>30.0</v>
      </c>
      <c r="H127">
        <v>0.0</v>
      </c>
      <c r="I127">
        <v>1.0</v>
      </c>
      <c r="J127">
        <v>8.0</v>
      </c>
      <c r="K127">
        <v>4.3333</v>
      </c>
      <c r="L127" t="s">
        <v>564</v>
      </c>
    </row>
    <row r="128" ht="15.75" customHeight="1">
      <c r="A128">
        <f t="shared" si="2"/>
        <v>126</v>
      </c>
      <c r="B128" t="s">
        <v>555</v>
      </c>
      <c r="C128" t="s">
        <v>566</v>
      </c>
      <c r="D128" t="s">
        <v>60</v>
      </c>
      <c r="E128">
        <v>1.0</v>
      </c>
      <c r="F128">
        <v>2.0</v>
      </c>
      <c r="G128">
        <v>34.0</v>
      </c>
      <c r="H128">
        <v>0.0</v>
      </c>
      <c r="I128">
        <v>1.0</v>
      </c>
      <c r="J128">
        <v>1.0</v>
      </c>
      <c r="K128">
        <v>1.0</v>
      </c>
      <c r="L128" t="s">
        <v>567</v>
      </c>
    </row>
    <row r="129" ht="15.75" customHeight="1">
      <c r="A129">
        <f t="shared" si="2"/>
        <v>127</v>
      </c>
      <c r="B129" t="s">
        <v>555</v>
      </c>
      <c r="C129" t="s">
        <v>568</v>
      </c>
      <c r="D129" t="s">
        <v>400</v>
      </c>
      <c r="E129">
        <v>2.0</v>
      </c>
      <c r="F129">
        <v>36.0</v>
      </c>
      <c r="G129">
        <v>0.0</v>
      </c>
      <c r="H129">
        <v>0.0</v>
      </c>
      <c r="I129">
        <v>1.0</v>
      </c>
      <c r="J129">
        <v>1.0</v>
      </c>
      <c r="K129">
        <v>1.0</v>
      </c>
      <c r="L129" t="s">
        <v>498</v>
      </c>
    </row>
    <row r="130" ht="15.75" customHeight="1">
      <c r="A130">
        <f t="shared" si="2"/>
        <v>128</v>
      </c>
      <c r="B130" t="s">
        <v>555</v>
      </c>
      <c r="C130" t="s">
        <v>570</v>
      </c>
      <c r="D130" t="s">
        <v>60</v>
      </c>
      <c r="E130">
        <v>2.0</v>
      </c>
      <c r="F130">
        <v>36.0</v>
      </c>
      <c r="G130">
        <v>0.0</v>
      </c>
      <c r="H130">
        <v>0.0</v>
      </c>
      <c r="I130">
        <v>1.0</v>
      </c>
      <c r="J130">
        <v>3.0</v>
      </c>
      <c r="K130">
        <v>1.0556</v>
      </c>
      <c r="L130" t="s">
        <v>573</v>
      </c>
    </row>
    <row r="131" ht="15.75" customHeight="1">
      <c r="A131">
        <f t="shared" si="2"/>
        <v>129</v>
      </c>
      <c r="B131" t="s">
        <v>555</v>
      </c>
      <c r="C131" t="s">
        <v>574</v>
      </c>
      <c r="D131" t="s">
        <v>37</v>
      </c>
      <c r="E131">
        <v>2.0</v>
      </c>
      <c r="F131">
        <v>36.0</v>
      </c>
      <c r="G131">
        <v>0.0</v>
      </c>
      <c r="H131">
        <v>0.0</v>
      </c>
      <c r="I131">
        <v>1.0</v>
      </c>
      <c r="J131">
        <v>1.0</v>
      </c>
      <c r="K131">
        <v>1.0</v>
      </c>
      <c r="L131" t="s">
        <v>472</v>
      </c>
    </row>
    <row r="132" ht="15.75" customHeight="1">
      <c r="A132">
        <f t="shared" si="2"/>
        <v>130</v>
      </c>
      <c r="B132" t="s">
        <v>555</v>
      </c>
      <c r="C132" t="s">
        <v>578</v>
      </c>
      <c r="D132" t="s">
        <v>400</v>
      </c>
      <c r="E132">
        <v>2.0</v>
      </c>
      <c r="F132">
        <v>36.0</v>
      </c>
      <c r="G132">
        <v>0.0</v>
      </c>
      <c r="H132">
        <v>0.0</v>
      </c>
      <c r="I132">
        <v>1.0</v>
      </c>
      <c r="J132">
        <v>1.0</v>
      </c>
      <c r="K132">
        <v>1.0</v>
      </c>
      <c r="L132" t="s">
        <v>472</v>
      </c>
    </row>
    <row r="133" ht="15.75" customHeight="1">
      <c r="A133">
        <f t="shared" si="2"/>
        <v>131</v>
      </c>
      <c r="B133" t="s">
        <v>555</v>
      </c>
      <c r="C133" t="s">
        <v>580</v>
      </c>
      <c r="D133" t="s">
        <v>400</v>
      </c>
      <c r="E133">
        <v>2.0</v>
      </c>
      <c r="F133">
        <v>36.0</v>
      </c>
      <c r="G133">
        <v>0.0</v>
      </c>
      <c r="H133">
        <v>0.0</v>
      </c>
      <c r="I133">
        <v>1.0</v>
      </c>
      <c r="J133">
        <v>1.0</v>
      </c>
      <c r="K133">
        <v>1.0</v>
      </c>
      <c r="L133" t="s">
        <v>498</v>
      </c>
    </row>
    <row r="134" ht="15.75" customHeight="1">
      <c r="A134">
        <f t="shared" si="2"/>
        <v>132</v>
      </c>
      <c r="B134" t="s">
        <v>555</v>
      </c>
      <c r="C134" t="s">
        <v>582</v>
      </c>
      <c r="D134" t="s">
        <v>400</v>
      </c>
      <c r="E134">
        <v>2.0</v>
      </c>
      <c r="F134">
        <v>36.0</v>
      </c>
      <c r="G134">
        <v>0.0</v>
      </c>
      <c r="H134">
        <v>0.0</v>
      </c>
      <c r="I134">
        <v>1.0</v>
      </c>
      <c r="J134">
        <v>1.0</v>
      </c>
      <c r="K134">
        <v>1.0</v>
      </c>
      <c r="L134" t="s">
        <v>472</v>
      </c>
    </row>
    <row r="135" ht="15.75" customHeight="1">
      <c r="A135">
        <f t="shared" si="2"/>
        <v>133</v>
      </c>
      <c r="B135" t="s">
        <v>555</v>
      </c>
      <c r="C135" t="s">
        <v>583</v>
      </c>
      <c r="D135" t="s">
        <v>584</v>
      </c>
      <c r="E135">
        <v>4.0</v>
      </c>
      <c r="F135">
        <v>35.0</v>
      </c>
      <c r="G135">
        <v>1.0</v>
      </c>
      <c r="H135">
        <v>0.0</v>
      </c>
      <c r="I135">
        <v>1.0</v>
      </c>
      <c r="J135">
        <v>1.0</v>
      </c>
      <c r="K135">
        <v>1.0</v>
      </c>
      <c r="L135" t="s">
        <v>585</v>
      </c>
    </row>
    <row r="136" ht="15.75" customHeight="1">
      <c r="A136">
        <f t="shared" si="2"/>
        <v>134</v>
      </c>
      <c r="B136" t="s">
        <v>555</v>
      </c>
      <c r="C136" t="s">
        <v>492</v>
      </c>
      <c r="D136" t="s">
        <v>37</v>
      </c>
      <c r="E136">
        <v>33.0</v>
      </c>
      <c r="F136">
        <v>36.0</v>
      </c>
      <c r="G136">
        <v>0.0</v>
      </c>
      <c r="H136">
        <v>0.0</v>
      </c>
      <c r="I136">
        <v>1.0</v>
      </c>
      <c r="J136">
        <v>2.0</v>
      </c>
      <c r="K136">
        <v>1.6389</v>
      </c>
      <c r="L136" t="s">
        <v>587</v>
      </c>
    </row>
    <row r="137" ht="15.75" customHeight="1">
      <c r="A137">
        <f t="shared" si="2"/>
        <v>135</v>
      </c>
      <c r="B137" t="s">
        <v>555</v>
      </c>
      <c r="C137" t="s">
        <v>78</v>
      </c>
      <c r="D137" t="s">
        <v>60</v>
      </c>
      <c r="E137">
        <v>35.0</v>
      </c>
      <c r="F137">
        <v>36.0</v>
      </c>
      <c r="G137">
        <v>0.0</v>
      </c>
      <c r="H137">
        <v>0.0</v>
      </c>
      <c r="I137">
        <v>36.0</v>
      </c>
      <c r="J137">
        <v>36.0</v>
      </c>
      <c r="K137">
        <v>36.0</v>
      </c>
      <c r="L137" t="s">
        <v>591</v>
      </c>
    </row>
    <row r="138" ht="15.75" customHeight="1">
      <c r="A138">
        <f t="shared" si="2"/>
        <v>136</v>
      </c>
      <c r="B138" t="s">
        <v>592</v>
      </c>
      <c r="C138" t="s">
        <v>511</v>
      </c>
      <c r="D138" t="s">
        <v>60</v>
      </c>
      <c r="E138">
        <v>2.0</v>
      </c>
      <c r="F138">
        <v>58.0</v>
      </c>
      <c r="G138">
        <v>0.0</v>
      </c>
      <c r="H138">
        <v>0.0</v>
      </c>
      <c r="I138">
        <v>2.0</v>
      </c>
      <c r="J138">
        <v>2.0</v>
      </c>
      <c r="K138">
        <v>2.0</v>
      </c>
      <c r="L138" t="s">
        <v>550</v>
      </c>
    </row>
    <row r="139" ht="15.75" customHeight="1">
      <c r="A139">
        <f t="shared" si="2"/>
        <v>137</v>
      </c>
      <c r="B139" t="s">
        <v>592</v>
      </c>
      <c r="C139" t="s">
        <v>594</v>
      </c>
      <c r="D139" t="s">
        <v>60</v>
      </c>
      <c r="E139">
        <v>35.0</v>
      </c>
      <c r="F139">
        <v>58.0</v>
      </c>
      <c r="G139">
        <v>0.0</v>
      </c>
      <c r="H139">
        <v>0.0</v>
      </c>
      <c r="I139">
        <v>20.0</v>
      </c>
      <c r="J139">
        <v>20.0</v>
      </c>
      <c r="K139">
        <v>20.0</v>
      </c>
      <c r="L139" t="s">
        <v>595</v>
      </c>
    </row>
    <row r="140" ht="15.75" customHeight="1">
      <c r="A140">
        <f t="shared" si="2"/>
        <v>138</v>
      </c>
      <c r="B140" t="s">
        <v>592</v>
      </c>
      <c r="C140" t="s">
        <v>596</v>
      </c>
      <c r="D140" t="s">
        <v>60</v>
      </c>
      <c r="E140">
        <v>36.0</v>
      </c>
      <c r="F140">
        <v>56.0</v>
      </c>
      <c r="G140">
        <v>2.0</v>
      </c>
      <c r="H140">
        <v>0.0</v>
      </c>
      <c r="I140">
        <v>3.0</v>
      </c>
      <c r="J140">
        <v>22.0</v>
      </c>
      <c r="K140">
        <v>10.1429</v>
      </c>
      <c r="L140" t="s">
        <v>597</v>
      </c>
    </row>
    <row r="141" ht="15.75" customHeight="1">
      <c r="A141">
        <f t="shared" si="2"/>
        <v>139</v>
      </c>
      <c r="B141" t="s">
        <v>592</v>
      </c>
      <c r="C141" t="s">
        <v>598</v>
      </c>
      <c r="D141" t="s">
        <v>60</v>
      </c>
      <c r="E141">
        <v>4.0</v>
      </c>
      <c r="F141">
        <v>4.0</v>
      </c>
      <c r="G141">
        <v>54.0</v>
      </c>
      <c r="H141">
        <v>0.0</v>
      </c>
      <c r="I141">
        <v>3.0</v>
      </c>
      <c r="J141">
        <v>4.0</v>
      </c>
      <c r="K141">
        <v>3.5</v>
      </c>
      <c r="L141" t="s">
        <v>599</v>
      </c>
    </row>
    <row r="142" ht="15.75" customHeight="1">
      <c r="A142">
        <f t="shared" si="2"/>
        <v>140</v>
      </c>
      <c r="B142" t="s">
        <v>592</v>
      </c>
      <c r="C142" t="s">
        <v>78</v>
      </c>
      <c r="D142" t="s">
        <v>60</v>
      </c>
      <c r="E142">
        <v>58.0</v>
      </c>
      <c r="F142">
        <v>58.0</v>
      </c>
      <c r="G142">
        <v>0.0</v>
      </c>
      <c r="H142">
        <v>0.0</v>
      </c>
      <c r="I142">
        <v>36.0</v>
      </c>
      <c r="J142">
        <v>36.0</v>
      </c>
      <c r="K142">
        <v>36.0</v>
      </c>
      <c r="L142" t="s">
        <v>601</v>
      </c>
    </row>
    <row r="143" ht="15.75" customHeight="1">
      <c r="A143">
        <f t="shared" si="2"/>
        <v>141</v>
      </c>
      <c r="B143" t="s">
        <v>602</v>
      </c>
      <c r="C143" t="s">
        <v>603</v>
      </c>
      <c r="D143" t="s">
        <v>37</v>
      </c>
      <c r="E143">
        <v>8859.0</v>
      </c>
      <c r="F143">
        <v>8859.0</v>
      </c>
      <c r="G143">
        <v>0.0</v>
      </c>
      <c r="H143">
        <v>0.0</v>
      </c>
      <c r="I143">
        <v>1.0</v>
      </c>
      <c r="J143">
        <v>5.0</v>
      </c>
      <c r="K143">
        <v>4.8747</v>
      </c>
      <c r="L143" t="s">
        <v>605</v>
      </c>
    </row>
    <row r="144" ht="15.75" customHeight="1">
      <c r="A144">
        <f t="shared" si="2"/>
        <v>142</v>
      </c>
      <c r="B144" t="s">
        <v>602</v>
      </c>
      <c r="C144" t="s">
        <v>36</v>
      </c>
      <c r="D144" t="s">
        <v>37</v>
      </c>
      <c r="E144">
        <v>1616.0</v>
      </c>
      <c r="F144">
        <v>8859.0</v>
      </c>
      <c r="G144">
        <v>0.0</v>
      </c>
      <c r="H144">
        <v>0.0</v>
      </c>
      <c r="I144">
        <v>5.0</v>
      </c>
      <c r="J144">
        <v>5.0</v>
      </c>
      <c r="K144">
        <v>5.0</v>
      </c>
      <c r="L144" t="s">
        <v>607</v>
      </c>
    </row>
    <row r="145" ht="15.75" customHeight="1">
      <c r="A145">
        <f t="shared" si="2"/>
        <v>143</v>
      </c>
      <c r="B145" t="s">
        <v>602</v>
      </c>
      <c r="C145" t="s">
        <v>610</v>
      </c>
      <c r="D145" t="s">
        <v>37</v>
      </c>
      <c r="E145">
        <v>636.0</v>
      </c>
      <c r="F145">
        <v>8859.0</v>
      </c>
      <c r="G145">
        <v>0.0</v>
      </c>
      <c r="H145">
        <v>0.0</v>
      </c>
      <c r="I145">
        <v>1.0</v>
      </c>
      <c r="J145">
        <v>4.0</v>
      </c>
      <c r="K145">
        <v>3.1469</v>
      </c>
      <c r="L145" t="s">
        <v>611</v>
      </c>
    </row>
    <row r="146" ht="15.75" customHeight="1">
      <c r="A146">
        <f t="shared" si="2"/>
        <v>144</v>
      </c>
      <c r="B146" t="s">
        <v>602</v>
      </c>
      <c r="C146" t="s">
        <v>612</v>
      </c>
      <c r="D146" t="s">
        <v>400</v>
      </c>
      <c r="E146">
        <v>2.0</v>
      </c>
      <c r="F146">
        <v>8859.0</v>
      </c>
      <c r="G146">
        <v>0.0</v>
      </c>
      <c r="H146">
        <v>0.0</v>
      </c>
      <c r="I146">
        <v>1.0</v>
      </c>
      <c r="J146">
        <v>1.0</v>
      </c>
      <c r="K146">
        <v>1.0</v>
      </c>
      <c r="L146" t="s">
        <v>498</v>
      </c>
    </row>
    <row r="147" ht="15.75" customHeight="1">
      <c r="A147">
        <f t="shared" si="2"/>
        <v>145</v>
      </c>
      <c r="B147" t="s">
        <v>602</v>
      </c>
      <c r="C147" t="s">
        <v>399</v>
      </c>
      <c r="D147" t="s">
        <v>400</v>
      </c>
      <c r="E147">
        <v>1.0</v>
      </c>
      <c r="F147">
        <v>8859.0</v>
      </c>
      <c r="G147">
        <v>0.0</v>
      </c>
      <c r="H147">
        <v>0.0</v>
      </c>
      <c r="I147">
        <v>1.0</v>
      </c>
      <c r="J147">
        <v>1.0</v>
      </c>
      <c r="K147">
        <v>1.0</v>
      </c>
      <c r="L147">
        <v>0.0</v>
      </c>
    </row>
    <row r="148" ht="15.75" customHeight="1">
      <c r="A148">
        <f t="shared" si="2"/>
        <v>146</v>
      </c>
      <c r="B148" t="s">
        <v>602</v>
      </c>
      <c r="C148" t="s">
        <v>616</v>
      </c>
      <c r="D148" t="s">
        <v>68</v>
      </c>
      <c r="E148">
        <v>3.0</v>
      </c>
      <c r="F148">
        <v>6.0</v>
      </c>
      <c r="G148">
        <v>8853.0</v>
      </c>
      <c r="H148">
        <v>0.0</v>
      </c>
      <c r="I148">
        <v>22.0</v>
      </c>
      <c r="J148">
        <v>27.0</v>
      </c>
      <c r="K148">
        <v>24.6667</v>
      </c>
      <c r="L148" t="s">
        <v>617</v>
      </c>
    </row>
    <row r="149" ht="15.75" customHeight="1">
      <c r="A149">
        <f t="shared" si="2"/>
        <v>147</v>
      </c>
      <c r="B149" t="s">
        <v>602</v>
      </c>
      <c r="C149" t="s">
        <v>78</v>
      </c>
      <c r="D149" t="s">
        <v>60</v>
      </c>
      <c r="E149">
        <v>8826.0</v>
      </c>
      <c r="F149">
        <v>8859.0</v>
      </c>
      <c r="G149">
        <v>0.0</v>
      </c>
      <c r="H149">
        <v>0.0</v>
      </c>
      <c r="I149">
        <v>36.0</v>
      </c>
      <c r="J149">
        <v>36.0</v>
      </c>
      <c r="K149">
        <v>36.0</v>
      </c>
      <c r="L149" t="s">
        <v>619</v>
      </c>
    </row>
    <row r="150" ht="15.75" customHeight="1">
      <c r="A150">
        <f t="shared" si="2"/>
        <v>148</v>
      </c>
      <c r="B150" t="s">
        <v>602</v>
      </c>
      <c r="C150" t="s">
        <v>620</v>
      </c>
      <c r="D150" t="s">
        <v>400</v>
      </c>
      <c r="E150">
        <v>2.0</v>
      </c>
      <c r="F150">
        <v>8859.0</v>
      </c>
      <c r="G150">
        <v>0.0</v>
      </c>
      <c r="H150">
        <v>0.0</v>
      </c>
      <c r="I150">
        <v>1.0</v>
      </c>
      <c r="J150">
        <v>1.0</v>
      </c>
      <c r="K150">
        <v>1.0</v>
      </c>
      <c r="L150" t="s">
        <v>498</v>
      </c>
    </row>
    <row r="151" ht="15.75" customHeight="1">
      <c r="A151">
        <f t="shared" si="2"/>
        <v>149</v>
      </c>
      <c r="B151" t="s">
        <v>622</v>
      </c>
      <c r="C151" t="s">
        <v>623</v>
      </c>
      <c r="D151" t="s">
        <v>37</v>
      </c>
      <c r="E151">
        <v>50.0</v>
      </c>
      <c r="F151">
        <v>50.0</v>
      </c>
      <c r="G151">
        <v>0.0</v>
      </c>
      <c r="H151">
        <v>0.0</v>
      </c>
      <c r="I151">
        <v>2.0</v>
      </c>
      <c r="J151">
        <v>3.0</v>
      </c>
      <c r="K151">
        <v>2.02</v>
      </c>
      <c r="L151" t="s">
        <v>625</v>
      </c>
    </row>
    <row r="152" ht="15.75" customHeight="1">
      <c r="A152">
        <f t="shared" si="2"/>
        <v>150</v>
      </c>
      <c r="B152" t="s">
        <v>622</v>
      </c>
      <c r="C152" t="s">
        <v>457</v>
      </c>
      <c r="D152" t="s">
        <v>444</v>
      </c>
      <c r="E152">
        <v>46.0</v>
      </c>
      <c r="F152">
        <v>50.0</v>
      </c>
      <c r="G152">
        <v>0.0</v>
      </c>
      <c r="H152">
        <v>0.0</v>
      </c>
      <c r="I152">
        <v>2.0</v>
      </c>
      <c r="J152">
        <v>51.0</v>
      </c>
      <c r="K152">
        <v>14.22</v>
      </c>
      <c r="L152" t="s">
        <v>626</v>
      </c>
    </row>
    <row r="153" ht="15.75" customHeight="1">
      <c r="A153">
        <f t="shared" si="2"/>
        <v>151</v>
      </c>
      <c r="B153" t="s">
        <v>622</v>
      </c>
      <c r="C153" t="s">
        <v>627</v>
      </c>
      <c r="D153" t="s">
        <v>60</v>
      </c>
      <c r="E153">
        <v>4.0</v>
      </c>
      <c r="F153">
        <v>50.0</v>
      </c>
      <c r="G153">
        <v>0.0</v>
      </c>
      <c r="H153">
        <v>0.0</v>
      </c>
      <c r="I153">
        <v>1.0</v>
      </c>
      <c r="J153">
        <v>1.0</v>
      </c>
      <c r="K153">
        <v>1.0</v>
      </c>
      <c r="L153" t="s">
        <v>628</v>
      </c>
    </row>
    <row r="154" ht="15.75" customHeight="1">
      <c r="A154">
        <f t="shared" si="2"/>
        <v>152</v>
      </c>
      <c r="B154" t="s">
        <v>622</v>
      </c>
      <c r="C154" t="s">
        <v>629</v>
      </c>
      <c r="D154" t="s">
        <v>60</v>
      </c>
      <c r="E154">
        <v>0.0</v>
      </c>
      <c r="F154">
        <v>0.0</v>
      </c>
      <c r="G154">
        <v>50.0</v>
      </c>
      <c r="H154">
        <v>0.0</v>
      </c>
    </row>
    <row r="155" ht="15.75" customHeight="1">
      <c r="A155">
        <f t="shared" si="2"/>
        <v>153</v>
      </c>
      <c r="B155" t="s">
        <v>622</v>
      </c>
      <c r="C155" t="s">
        <v>443</v>
      </c>
      <c r="D155" t="s">
        <v>444</v>
      </c>
      <c r="E155">
        <v>0.0</v>
      </c>
      <c r="F155">
        <v>0.0</v>
      </c>
      <c r="G155">
        <v>50.0</v>
      </c>
      <c r="H155">
        <v>0.0</v>
      </c>
    </row>
    <row r="156" ht="15.75" customHeight="1">
      <c r="A156">
        <f t="shared" si="2"/>
        <v>154</v>
      </c>
      <c r="B156" t="s">
        <v>622</v>
      </c>
      <c r="C156" t="s">
        <v>631</v>
      </c>
      <c r="D156" t="s">
        <v>37</v>
      </c>
      <c r="E156">
        <v>1.0</v>
      </c>
      <c r="F156">
        <v>13.0</v>
      </c>
      <c r="G156">
        <v>37.0</v>
      </c>
      <c r="H156">
        <v>0.0</v>
      </c>
      <c r="I156">
        <v>1.0</v>
      </c>
      <c r="J156">
        <v>1.0</v>
      </c>
      <c r="K156">
        <v>1.0</v>
      </c>
      <c r="L156">
        <v>0.0</v>
      </c>
    </row>
    <row r="157" ht="15.75" customHeight="1">
      <c r="A157">
        <f t="shared" si="2"/>
        <v>155</v>
      </c>
      <c r="B157" t="s">
        <v>622</v>
      </c>
      <c r="C157" t="s">
        <v>527</v>
      </c>
      <c r="D157" t="s">
        <v>37</v>
      </c>
      <c r="E157">
        <v>1.0</v>
      </c>
      <c r="F157">
        <v>50.0</v>
      </c>
      <c r="G157">
        <v>0.0</v>
      </c>
      <c r="H157">
        <v>0.0</v>
      </c>
      <c r="I157">
        <v>2.0</v>
      </c>
      <c r="J157">
        <v>2.0</v>
      </c>
      <c r="K157">
        <v>2.0</v>
      </c>
      <c r="L157">
        <v>47.0</v>
      </c>
    </row>
    <row r="158" ht="15.75" customHeight="1">
      <c r="A158">
        <f t="shared" si="2"/>
        <v>156</v>
      </c>
      <c r="B158" t="s">
        <v>622</v>
      </c>
      <c r="C158" t="s">
        <v>78</v>
      </c>
      <c r="D158" t="s">
        <v>60</v>
      </c>
      <c r="E158">
        <v>50.0</v>
      </c>
      <c r="F158">
        <v>50.0</v>
      </c>
      <c r="G158">
        <v>0.0</v>
      </c>
      <c r="H158">
        <v>0.0</v>
      </c>
      <c r="I158">
        <v>36.0</v>
      </c>
      <c r="J158">
        <v>36.0</v>
      </c>
      <c r="K158">
        <v>36.0</v>
      </c>
      <c r="L158" t="s">
        <v>633</v>
      </c>
    </row>
    <row r="159" ht="15.75" customHeight="1">
      <c r="A159">
        <f t="shared" si="2"/>
        <v>157</v>
      </c>
      <c r="B159" t="s">
        <v>622</v>
      </c>
      <c r="C159" t="s">
        <v>634</v>
      </c>
      <c r="D159" t="s">
        <v>37</v>
      </c>
      <c r="E159">
        <v>1.0</v>
      </c>
      <c r="F159">
        <v>50.0</v>
      </c>
      <c r="G159">
        <v>0.0</v>
      </c>
      <c r="H159">
        <v>0.0</v>
      </c>
      <c r="I159">
        <v>1.0</v>
      </c>
      <c r="J159">
        <v>1.0</v>
      </c>
      <c r="K159">
        <v>1.0</v>
      </c>
      <c r="L159">
        <v>2.0</v>
      </c>
    </row>
    <row r="160" ht="15.75" customHeight="1">
      <c r="A160">
        <f t="shared" si="2"/>
        <v>158</v>
      </c>
      <c r="B160" t="s">
        <v>622</v>
      </c>
      <c r="C160" t="s">
        <v>516</v>
      </c>
      <c r="D160" t="s">
        <v>427</v>
      </c>
      <c r="E160">
        <v>8.0</v>
      </c>
      <c r="F160">
        <v>50.0</v>
      </c>
      <c r="G160">
        <v>0.0</v>
      </c>
      <c r="H160">
        <v>0.0</v>
      </c>
      <c r="I160">
        <v>19.0</v>
      </c>
      <c r="J160">
        <v>19.0</v>
      </c>
      <c r="K160">
        <v>19.0</v>
      </c>
      <c r="L160" t="s">
        <v>636</v>
      </c>
    </row>
    <row r="161" ht="15.75" customHeight="1">
      <c r="A161">
        <f t="shared" si="2"/>
        <v>159</v>
      </c>
      <c r="B161" t="s">
        <v>622</v>
      </c>
      <c r="C161" t="s">
        <v>518</v>
      </c>
      <c r="D161" t="s">
        <v>60</v>
      </c>
      <c r="E161">
        <v>1.0</v>
      </c>
      <c r="F161">
        <v>50.0</v>
      </c>
      <c r="G161">
        <v>0.0</v>
      </c>
      <c r="H161">
        <v>0.0</v>
      </c>
      <c r="I161">
        <v>6.0</v>
      </c>
      <c r="J161">
        <v>6.0</v>
      </c>
      <c r="K161">
        <v>6.0</v>
      </c>
      <c r="L161" t="s">
        <v>638</v>
      </c>
    </row>
    <row r="162" ht="15.75" customHeight="1">
      <c r="A162">
        <f t="shared" si="2"/>
        <v>160</v>
      </c>
      <c r="B162" t="s">
        <v>622</v>
      </c>
      <c r="C162" t="s">
        <v>440</v>
      </c>
      <c r="D162" t="s">
        <v>427</v>
      </c>
      <c r="E162">
        <v>9.0</v>
      </c>
      <c r="F162">
        <v>50.0</v>
      </c>
      <c r="G162">
        <v>0.0</v>
      </c>
      <c r="H162">
        <v>0.0</v>
      </c>
      <c r="I162">
        <v>19.0</v>
      </c>
      <c r="J162">
        <v>19.0</v>
      </c>
      <c r="K162">
        <v>19.0</v>
      </c>
      <c r="L162" t="s">
        <v>640</v>
      </c>
    </row>
    <row r="163" ht="15.75" customHeight="1">
      <c r="A163">
        <f t="shared" si="2"/>
        <v>161</v>
      </c>
      <c r="B163" t="s">
        <v>622</v>
      </c>
      <c r="C163" t="s">
        <v>435</v>
      </c>
      <c r="D163" t="s">
        <v>60</v>
      </c>
      <c r="E163">
        <v>1.0</v>
      </c>
      <c r="F163">
        <v>50.0</v>
      </c>
      <c r="G163">
        <v>0.0</v>
      </c>
      <c r="H163">
        <v>0.0</v>
      </c>
      <c r="I163">
        <v>6.0</v>
      </c>
      <c r="J163">
        <v>6.0</v>
      </c>
      <c r="K163">
        <v>6.0</v>
      </c>
      <c r="L163" t="s">
        <v>638</v>
      </c>
    </row>
    <row r="164" ht="15.75" customHeight="1">
      <c r="A164">
        <f t="shared" si="2"/>
        <v>162</v>
      </c>
      <c r="B164" t="s">
        <v>641</v>
      </c>
      <c r="C164" t="s">
        <v>634</v>
      </c>
      <c r="D164" t="s">
        <v>37</v>
      </c>
      <c r="E164">
        <v>2.0</v>
      </c>
      <c r="F164">
        <v>2.0</v>
      </c>
      <c r="G164">
        <v>0.0</v>
      </c>
      <c r="H164">
        <v>0.0</v>
      </c>
      <c r="I164">
        <v>1.0</v>
      </c>
      <c r="J164">
        <v>1.0</v>
      </c>
      <c r="K164">
        <v>1.0</v>
      </c>
      <c r="L164" t="s">
        <v>370</v>
      </c>
    </row>
    <row r="165" ht="15.75" customHeight="1">
      <c r="A165">
        <f t="shared" si="2"/>
        <v>163</v>
      </c>
      <c r="B165" t="s">
        <v>641</v>
      </c>
      <c r="C165" t="s">
        <v>438</v>
      </c>
      <c r="D165" t="s">
        <v>37</v>
      </c>
      <c r="E165">
        <v>1.0</v>
      </c>
      <c r="F165">
        <v>2.0</v>
      </c>
      <c r="G165">
        <v>0.0</v>
      </c>
      <c r="H165">
        <v>0.0</v>
      </c>
      <c r="I165">
        <v>1.0</v>
      </c>
      <c r="J165">
        <v>1.0</v>
      </c>
      <c r="K165">
        <v>1.0</v>
      </c>
      <c r="L165">
        <v>0.0</v>
      </c>
    </row>
    <row r="166" ht="15.75" customHeight="1">
      <c r="A166">
        <f t="shared" si="2"/>
        <v>164</v>
      </c>
      <c r="B166" t="s">
        <v>641</v>
      </c>
      <c r="C166" t="s">
        <v>457</v>
      </c>
      <c r="D166" t="s">
        <v>60</v>
      </c>
      <c r="E166">
        <v>2.0</v>
      </c>
      <c r="F166">
        <v>2.0</v>
      </c>
      <c r="G166">
        <v>0.0</v>
      </c>
      <c r="H166">
        <v>0.0</v>
      </c>
      <c r="I166">
        <v>6.0</v>
      </c>
      <c r="J166">
        <v>27.0</v>
      </c>
      <c r="K166">
        <v>16.5</v>
      </c>
      <c r="L166" t="s">
        <v>644</v>
      </c>
    </row>
    <row r="167" ht="15.75" customHeight="1">
      <c r="A167">
        <f t="shared" si="2"/>
        <v>165</v>
      </c>
      <c r="B167" t="s">
        <v>641</v>
      </c>
      <c r="C167" t="s">
        <v>527</v>
      </c>
      <c r="D167" t="s">
        <v>37</v>
      </c>
      <c r="E167">
        <v>2.0</v>
      </c>
      <c r="F167">
        <v>2.0</v>
      </c>
      <c r="G167">
        <v>0.0</v>
      </c>
      <c r="H167">
        <v>0.0</v>
      </c>
      <c r="I167">
        <v>2.0</v>
      </c>
      <c r="J167">
        <v>2.0</v>
      </c>
      <c r="K167">
        <v>2.0</v>
      </c>
      <c r="L167" t="s">
        <v>645</v>
      </c>
    </row>
    <row r="168" ht="15.75" customHeight="1">
      <c r="A168">
        <f t="shared" si="2"/>
        <v>166</v>
      </c>
      <c r="B168" t="s">
        <v>641</v>
      </c>
      <c r="C168" t="s">
        <v>495</v>
      </c>
      <c r="D168" t="s">
        <v>444</v>
      </c>
      <c r="E168">
        <v>2.0</v>
      </c>
      <c r="F168">
        <v>2.0</v>
      </c>
      <c r="G168">
        <v>0.0</v>
      </c>
      <c r="H168">
        <v>0.0</v>
      </c>
      <c r="I168">
        <v>2.0</v>
      </c>
      <c r="J168">
        <v>2.0</v>
      </c>
      <c r="K168">
        <v>2.0</v>
      </c>
      <c r="L168" t="s">
        <v>647</v>
      </c>
    </row>
    <row r="169" ht="15.75" customHeight="1">
      <c r="A169">
        <f t="shared" si="2"/>
        <v>167</v>
      </c>
      <c r="B169" t="s">
        <v>641</v>
      </c>
      <c r="C169" t="s">
        <v>78</v>
      </c>
      <c r="D169" t="s">
        <v>60</v>
      </c>
      <c r="E169">
        <v>2.0</v>
      </c>
      <c r="F169">
        <v>2.0</v>
      </c>
      <c r="G169">
        <v>0.0</v>
      </c>
      <c r="H169">
        <v>0.0</v>
      </c>
      <c r="I169">
        <v>36.0</v>
      </c>
      <c r="J169">
        <v>36.0</v>
      </c>
      <c r="K169">
        <v>36.0</v>
      </c>
      <c r="L169" t="s">
        <v>648</v>
      </c>
    </row>
    <row r="170" ht="15.75" customHeight="1">
      <c r="A170">
        <f t="shared" si="2"/>
        <v>168</v>
      </c>
      <c r="B170" t="s">
        <v>641</v>
      </c>
      <c r="C170" t="s">
        <v>518</v>
      </c>
      <c r="D170" t="s">
        <v>60</v>
      </c>
      <c r="E170">
        <v>0.0</v>
      </c>
      <c r="F170">
        <v>0.0</v>
      </c>
      <c r="G170">
        <v>2.0</v>
      </c>
      <c r="H170">
        <v>0.0</v>
      </c>
    </row>
    <row r="171" ht="15.75" customHeight="1">
      <c r="A171">
        <f t="shared" si="2"/>
        <v>169</v>
      </c>
      <c r="B171" t="s">
        <v>641</v>
      </c>
      <c r="C171" t="s">
        <v>516</v>
      </c>
      <c r="D171" t="s">
        <v>427</v>
      </c>
      <c r="E171">
        <v>0.0</v>
      </c>
      <c r="F171">
        <v>0.0</v>
      </c>
      <c r="G171">
        <v>2.0</v>
      </c>
      <c r="H171">
        <v>0.0</v>
      </c>
    </row>
    <row r="172" ht="15.75" customHeight="1">
      <c r="A172">
        <f t="shared" si="2"/>
        <v>170</v>
      </c>
      <c r="B172" t="s">
        <v>641</v>
      </c>
      <c r="C172" t="s">
        <v>435</v>
      </c>
      <c r="D172" t="s">
        <v>60</v>
      </c>
      <c r="E172">
        <v>0.0</v>
      </c>
      <c r="F172">
        <v>0.0</v>
      </c>
      <c r="G172">
        <v>2.0</v>
      </c>
      <c r="H172">
        <v>0.0</v>
      </c>
    </row>
    <row r="173" ht="15.75" customHeight="1">
      <c r="A173">
        <f t="shared" si="2"/>
        <v>171</v>
      </c>
      <c r="B173" t="s">
        <v>641</v>
      </c>
      <c r="C173" t="s">
        <v>440</v>
      </c>
      <c r="D173" t="s">
        <v>427</v>
      </c>
      <c r="E173">
        <v>0.0</v>
      </c>
      <c r="F173">
        <v>0.0</v>
      </c>
      <c r="G173">
        <v>2.0</v>
      </c>
      <c r="H173">
        <v>0.0</v>
      </c>
    </row>
    <row r="174" ht="15.75" customHeight="1">
      <c r="A174">
        <f t="shared" si="2"/>
        <v>172</v>
      </c>
      <c r="B174" t="s">
        <v>651</v>
      </c>
      <c r="C174" t="s">
        <v>652</v>
      </c>
      <c r="D174" t="s">
        <v>37</v>
      </c>
      <c r="E174">
        <v>20.0</v>
      </c>
      <c r="F174">
        <v>20.0</v>
      </c>
      <c r="G174">
        <v>0.0</v>
      </c>
      <c r="H174">
        <v>0.0</v>
      </c>
      <c r="I174">
        <v>1.0</v>
      </c>
      <c r="J174">
        <v>2.0</v>
      </c>
      <c r="K174">
        <v>1.55</v>
      </c>
      <c r="L174" t="s">
        <v>654</v>
      </c>
    </row>
    <row r="175" ht="15.75" customHeight="1">
      <c r="A175">
        <f t="shared" si="2"/>
        <v>173</v>
      </c>
      <c r="B175" t="s">
        <v>651</v>
      </c>
      <c r="C175" t="s">
        <v>623</v>
      </c>
      <c r="D175" t="s">
        <v>37</v>
      </c>
      <c r="E175">
        <v>20.0</v>
      </c>
      <c r="F175">
        <v>20.0</v>
      </c>
      <c r="G175">
        <v>0.0</v>
      </c>
      <c r="H175">
        <v>0.0</v>
      </c>
      <c r="I175">
        <v>2.0</v>
      </c>
      <c r="J175">
        <v>2.0</v>
      </c>
      <c r="K175">
        <v>2.0</v>
      </c>
      <c r="L175" t="s">
        <v>655</v>
      </c>
    </row>
    <row r="176" ht="15.75" customHeight="1">
      <c r="A176">
        <f t="shared" si="2"/>
        <v>174</v>
      </c>
      <c r="B176" t="s">
        <v>651</v>
      </c>
      <c r="C176" t="s">
        <v>457</v>
      </c>
      <c r="D176" t="s">
        <v>60</v>
      </c>
      <c r="E176">
        <v>1.0</v>
      </c>
      <c r="F176">
        <v>20.0</v>
      </c>
      <c r="G176">
        <v>0.0</v>
      </c>
      <c r="H176">
        <v>0.0</v>
      </c>
      <c r="I176">
        <v>5.0</v>
      </c>
      <c r="J176">
        <v>5.0</v>
      </c>
      <c r="K176">
        <v>5.0</v>
      </c>
      <c r="L176" t="s">
        <v>656</v>
      </c>
    </row>
    <row r="177" ht="15.75" customHeight="1">
      <c r="A177">
        <f t="shared" si="2"/>
        <v>175</v>
      </c>
      <c r="B177" t="s">
        <v>651</v>
      </c>
      <c r="C177" t="s">
        <v>657</v>
      </c>
      <c r="D177" t="s">
        <v>37</v>
      </c>
      <c r="E177">
        <v>1.0</v>
      </c>
      <c r="F177">
        <v>20.0</v>
      </c>
      <c r="G177">
        <v>0.0</v>
      </c>
      <c r="H177">
        <v>0.0</v>
      </c>
      <c r="I177">
        <v>1.0</v>
      </c>
      <c r="J177">
        <v>1.0</v>
      </c>
      <c r="K177">
        <v>1.0</v>
      </c>
      <c r="L177">
        <v>4.0</v>
      </c>
    </row>
    <row r="178" ht="15.75" customHeight="1">
      <c r="A178">
        <f t="shared" si="2"/>
        <v>176</v>
      </c>
      <c r="B178" t="s">
        <v>651</v>
      </c>
      <c r="C178" t="s">
        <v>658</v>
      </c>
      <c r="D178" t="s">
        <v>659</v>
      </c>
      <c r="E178">
        <v>1.0</v>
      </c>
      <c r="F178">
        <v>20.0</v>
      </c>
      <c r="G178">
        <v>0.0</v>
      </c>
      <c r="H178">
        <v>0.0</v>
      </c>
      <c r="I178">
        <v>1.0</v>
      </c>
      <c r="J178">
        <v>1.0</v>
      </c>
      <c r="K178">
        <v>1.0</v>
      </c>
      <c r="L178">
        <v>0.0</v>
      </c>
    </row>
    <row r="179" ht="15.75" customHeight="1">
      <c r="A179">
        <f t="shared" si="2"/>
        <v>177</v>
      </c>
      <c r="B179" t="s">
        <v>651</v>
      </c>
      <c r="C179" t="s">
        <v>660</v>
      </c>
      <c r="D179" t="s">
        <v>659</v>
      </c>
      <c r="E179">
        <v>1.0</v>
      </c>
      <c r="F179">
        <v>20.0</v>
      </c>
      <c r="G179">
        <v>0.0</v>
      </c>
      <c r="H179">
        <v>0.0</v>
      </c>
      <c r="I179">
        <v>1.0</v>
      </c>
      <c r="J179">
        <v>1.0</v>
      </c>
      <c r="K179">
        <v>1.0</v>
      </c>
      <c r="L179">
        <v>0.0</v>
      </c>
    </row>
    <row r="180" ht="15.75" customHeight="1">
      <c r="A180">
        <f t="shared" si="2"/>
        <v>178</v>
      </c>
      <c r="B180" t="s">
        <v>651</v>
      </c>
      <c r="C180" t="s">
        <v>661</v>
      </c>
      <c r="D180" t="s">
        <v>60</v>
      </c>
      <c r="E180">
        <v>0.0</v>
      </c>
      <c r="F180">
        <v>0.0</v>
      </c>
      <c r="G180">
        <v>20.0</v>
      </c>
      <c r="H180">
        <v>0.0</v>
      </c>
    </row>
    <row r="181" ht="15.75" customHeight="1">
      <c r="A181">
        <f t="shared" si="2"/>
        <v>179</v>
      </c>
      <c r="B181" t="s">
        <v>651</v>
      </c>
      <c r="C181" t="s">
        <v>492</v>
      </c>
      <c r="D181" t="s">
        <v>37</v>
      </c>
      <c r="E181">
        <v>1.0</v>
      </c>
      <c r="F181">
        <v>20.0</v>
      </c>
      <c r="G181">
        <v>0.0</v>
      </c>
      <c r="H181">
        <v>0.0</v>
      </c>
      <c r="I181">
        <v>1.0</v>
      </c>
      <c r="J181">
        <v>1.0</v>
      </c>
      <c r="K181">
        <v>1.0</v>
      </c>
      <c r="L181">
        <v>0.0</v>
      </c>
    </row>
    <row r="182" ht="15.75" customHeight="1">
      <c r="A182">
        <f t="shared" si="2"/>
        <v>180</v>
      </c>
      <c r="B182" t="s">
        <v>651</v>
      </c>
      <c r="C182" t="s">
        <v>443</v>
      </c>
      <c r="D182" t="s">
        <v>444</v>
      </c>
      <c r="E182">
        <v>0.0</v>
      </c>
      <c r="F182">
        <v>0.0</v>
      </c>
      <c r="G182">
        <v>20.0</v>
      </c>
      <c r="H182">
        <v>0.0</v>
      </c>
    </row>
    <row r="183" ht="15.75" customHeight="1">
      <c r="A183">
        <f t="shared" si="2"/>
        <v>181</v>
      </c>
      <c r="B183" t="s">
        <v>651</v>
      </c>
      <c r="C183" t="s">
        <v>662</v>
      </c>
      <c r="D183" t="s">
        <v>400</v>
      </c>
      <c r="E183">
        <v>1.0</v>
      </c>
      <c r="F183">
        <v>20.0</v>
      </c>
      <c r="G183">
        <v>0.0</v>
      </c>
      <c r="H183">
        <v>0.0</v>
      </c>
      <c r="I183">
        <v>1.0</v>
      </c>
      <c r="J183">
        <v>1.0</v>
      </c>
      <c r="K183">
        <v>1.0</v>
      </c>
      <c r="L183">
        <v>0.0</v>
      </c>
    </row>
    <row r="184" ht="15.75" customHeight="1">
      <c r="A184">
        <f t="shared" si="2"/>
        <v>182</v>
      </c>
      <c r="B184" t="s">
        <v>651</v>
      </c>
      <c r="C184" t="s">
        <v>78</v>
      </c>
      <c r="D184" t="s">
        <v>60</v>
      </c>
      <c r="E184">
        <v>20.0</v>
      </c>
      <c r="F184">
        <v>20.0</v>
      </c>
      <c r="G184">
        <v>0.0</v>
      </c>
      <c r="H184">
        <v>0.0</v>
      </c>
      <c r="I184">
        <v>36.0</v>
      </c>
      <c r="J184">
        <v>36.0</v>
      </c>
      <c r="K184">
        <v>36.0</v>
      </c>
      <c r="L184" t="s">
        <v>663</v>
      </c>
    </row>
    <row r="185" ht="15.75" customHeight="1">
      <c r="A185">
        <f t="shared" si="2"/>
        <v>183</v>
      </c>
      <c r="B185" t="s">
        <v>651</v>
      </c>
      <c r="C185" t="s">
        <v>516</v>
      </c>
      <c r="D185" t="s">
        <v>427</v>
      </c>
      <c r="E185">
        <v>0.0</v>
      </c>
      <c r="F185">
        <v>0.0</v>
      </c>
      <c r="G185">
        <v>20.0</v>
      </c>
      <c r="H185">
        <v>0.0</v>
      </c>
    </row>
    <row r="186" ht="15.75" customHeight="1">
      <c r="A186">
        <f t="shared" si="2"/>
        <v>184</v>
      </c>
      <c r="B186" t="s">
        <v>651</v>
      </c>
      <c r="C186" t="s">
        <v>518</v>
      </c>
      <c r="D186" t="s">
        <v>60</v>
      </c>
      <c r="E186">
        <v>0.0</v>
      </c>
      <c r="F186">
        <v>0.0</v>
      </c>
      <c r="G186">
        <v>20.0</v>
      </c>
      <c r="H186">
        <v>0.0</v>
      </c>
    </row>
    <row r="187" ht="15.75" customHeight="1">
      <c r="A187">
        <f t="shared" si="2"/>
        <v>185</v>
      </c>
      <c r="B187" t="s">
        <v>651</v>
      </c>
      <c r="C187" t="s">
        <v>440</v>
      </c>
      <c r="D187" t="s">
        <v>427</v>
      </c>
      <c r="E187">
        <v>0.0</v>
      </c>
      <c r="F187">
        <v>0.0</v>
      </c>
      <c r="G187">
        <v>20.0</v>
      </c>
      <c r="H187">
        <v>0.0</v>
      </c>
    </row>
    <row r="188" ht="15.75" customHeight="1">
      <c r="A188">
        <f t="shared" si="2"/>
        <v>186</v>
      </c>
      <c r="B188" t="s">
        <v>651</v>
      </c>
      <c r="C188" t="s">
        <v>435</v>
      </c>
      <c r="D188" t="s">
        <v>60</v>
      </c>
      <c r="E188">
        <v>0.0</v>
      </c>
      <c r="F188">
        <v>0.0</v>
      </c>
      <c r="G188">
        <v>20.0</v>
      </c>
      <c r="H188">
        <v>0.0</v>
      </c>
    </row>
    <row r="189" ht="15.75" customHeight="1">
      <c r="A189">
        <f t="shared" si="2"/>
        <v>187</v>
      </c>
      <c r="B189" t="s">
        <v>664</v>
      </c>
      <c r="C189" t="s">
        <v>665</v>
      </c>
      <c r="D189" t="s">
        <v>37</v>
      </c>
      <c r="E189">
        <v>114.0</v>
      </c>
      <c r="F189">
        <v>114.0</v>
      </c>
      <c r="G189">
        <v>0.0</v>
      </c>
      <c r="H189">
        <v>0.0</v>
      </c>
      <c r="I189">
        <v>2.0</v>
      </c>
      <c r="J189">
        <v>3.0</v>
      </c>
      <c r="K189">
        <v>2.5702</v>
      </c>
      <c r="L189" t="s">
        <v>666</v>
      </c>
    </row>
    <row r="190" ht="15.75" customHeight="1">
      <c r="A190">
        <f t="shared" si="2"/>
        <v>188</v>
      </c>
      <c r="B190" t="s">
        <v>664</v>
      </c>
      <c r="C190" t="s">
        <v>623</v>
      </c>
      <c r="D190" t="s">
        <v>37</v>
      </c>
      <c r="E190">
        <v>28.0</v>
      </c>
      <c r="F190">
        <v>114.0</v>
      </c>
      <c r="G190">
        <v>0.0</v>
      </c>
      <c r="H190">
        <v>0.0</v>
      </c>
      <c r="I190">
        <v>2.0</v>
      </c>
      <c r="J190">
        <v>3.0</v>
      </c>
      <c r="K190">
        <v>2.0175</v>
      </c>
      <c r="L190" t="s">
        <v>667</v>
      </c>
    </row>
    <row r="191" ht="15.75" customHeight="1">
      <c r="A191">
        <f t="shared" si="2"/>
        <v>189</v>
      </c>
      <c r="B191" t="s">
        <v>664</v>
      </c>
      <c r="C191" t="s">
        <v>457</v>
      </c>
      <c r="D191" t="s">
        <v>444</v>
      </c>
      <c r="E191">
        <v>97.0</v>
      </c>
      <c r="F191">
        <v>114.0</v>
      </c>
      <c r="G191">
        <v>0.0</v>
      </c>
      <c r="H191">
        <v>0.0</v>
      </c>
      <c r="I191">
        <v>3.0</v>
      </c>
      <c r="J191">
        <v>153.0</v>
      </c>
      <c r="K191">
        <v>38.3421</v>
      </c>
      <c r="L191" t="s">
        <v>668</v>
      </c>
    </row>
    <row r="192" ht="15.75" customHeight="1">
      <c r="A192">
        <f t="shared" si="2"/>
        <v>190</v>
      </c>
      <c r="B192" t="s">
        <v>664</v>
      </c>
      <c r="C192" t="s">
        <v>492</v>
      </c>
      <c r="D192" t="s">
        <v>37</v>
      </c>
      <c r="E192">
        <v>7.0</v>
      </c>
      <c r="F192">
        <v>114.0</v>
      </c>
      <c r="G192">
        <v>0.0</v>
      </c>
      <c r="H192">
        <v>0.0</v>
      </c>
      <c r="I192">
        <v>1.0</v>
      </c>
      <c r="J192">
        <v>1.0</v>
      </c>
      <c r="K192">
        <v>1.0</v>
      </c>
      <c r="L192" t="s">
        <v>669</v>
      </c>
    </row>
    <row r="193" ht="15.75" customHeight="1">
      <c r="A193">
        <f t="shared" si="2"/>
        <v>191</v>
      </c>
      <c r="B193" t="s">
        <v>664</v>
      </c>
      <c r="C193" t="s">
        <v>662</v>
      </c>
      <c r="D193" t="s">
        <v>400</v>
      </c>
      <c r="E193">
        <v>1.0</v>
      </c>
      <c r="F193">
        <v>114.0</v>
      </c>
      <c r="G193">
        <v>0.0</v>
      </c>
      <c r="H193">
        <v>0.0</v>
      </c>
      <c r="I193">
        <v>1.0</v>
      </c>
      <c r="J193">
        <v>1.0</v>
      </c>
      <c r="K193">
        <v>1.0</v>
      </c>
      <c r="L193">
        <v>0.0</v>
      </c>
    </row>
    <row r="194" ht="15.75" customHeight="1">
      <c r="A194">
        <f t="shared" si="2"/>
        <v>192</v>
      </c>
      <c r="B194" t="s">
        <v>664</v>
      </c>
      <c r="C194" t="s">
        <v>670</v>
      </c>
      <c r="D194" t="s">
        <v>37</v>
      </c>
      <c r="E194">
        <v>7.0</v>
      </c>
      <c r="F194">
        <v>114.0</v>
      </c>
      <c r="G194">
        <v>0.0</v>
      </c>
      <c r="H194">
        <v>0.0</v>
      </c>
      <c r="I194">
        <v>1.0</v>
      </c>
      <c r="J194">
        <v>1.0</v>
      </c>
      <c r="K194">
        <v>1.0</v>
      </c>
      <c r="L194" t="s">
        <v>669</v>
      </c>
    </row>
    <row r="195" ht="15.75" customHeight="1">
      <c r="A195">
        <f t="shared" si="2"/>
        <v>193</v>
      </c>
      <c r="B195" t="s">
        <v>664</v>
      </c>
      <c r="C195" t="s">
        <v>78</v>
      </c>
      <c r="D195" t="s">
        <v>60</v>
      </c>
      <c r="E195">
        <v>114.0</v>
      </c>
      <c r="F195">
        <v>114.0</v>
      </c>
      <c r="G195">
        <v>0.0</v>
      </c>
      <c r="H195">
        <v>0.0</v>
      </c>
      <c r="I195">
        <v>36.0</v>
      </c>
      <c r="J195">
        <v>36.0</v>
      </c>
      <c r="K195">
        <v>36.0</v>
      </c>
      <c r="L195" t="s">
        <v>671</v>
      </c>
    </row>
    <row r="196" ht="15.75" customHeight="1">
      <c r="A196">
        <f t="shared" si="2"/>
        <v>194</v>
      </c>
      <c r="B196" t="s">
        <v>664</v>
      </c>
      <c r="C196" t="s">
        <v>516</v>
      </c>
      <c r="D196" t="s">
        <v>427</v>
      </c>
      <c r="E196">
        <v>11.0</v>
      </c>
      <c r="F196">
        <v>114.0</v>
      </c>
      <c r="G196">
        <v>0.0</v>
      </c>
      <c r="H196">
        <v>0.0</v>
      </c>
      <c r="I196">
        <v>19.0</v>
      </c>
      <c r="J196">
        <v>19.0</v>
      </c>
      <c r="K196">
        <v>19.0</v>
      </c>
      <c r="L196" t="s">
        <v>672</v>
      </c>
    </row>
    <row r="197" ht="15.75" customHeight="1">
      <c r="A197">
        <f t="shared" si="2"/>
        <v>195</v>
      </c>
      <c r="B197" t="s">
        <v>664</v>
      </c>
      <c r="C197" t="s">
        <v>518</v>
      </c>
      <c r="D197" t="s">
        <v>60</v>
      </c>
      <c r="E197">
        <v>1.0</v>
      </c>
      <c r="F197">
        <v>114.0</v>
      </c>
      <c r="G197">
        <v>0.0</v>
      </c>
      <c r="H197">
        <v>0.0</v>
      </c>
      <c r="I197">
        <v>6.0</v>
      </c>
      <c r="J197">
        <v>6.0</v>
      </c>
      <c r="K197">
        <v>6.0</v>
      </c>
      <c r="L197" t="s">
        <v>638</v>
      </c>
    </row>
    <row r="198" ht="15.75" customHeight="1">
      <c r="A198">
        <f t="shared" si="2"/>
        <v>196</v>
      </c>
      <c r="B198" t="s">
        <v>664</v>
      </c>
      <c r="C198" t="s">
        <v>440</v>
      </c>
      <c r="D198" t="s">
        <v>427</v>
      </c>
      <c r="E198">
        <v>11.0</v>
      </c>
      <c r="F198">
        <v>114.0</v>
      </c>
      <c r="G198">
        <v>0.0</v>
      </c>
      <c r="H198">
        <v>0.0</v>
      </c>
      <c r="I198">
        <v>19.0</v>
      </c>
      <c r="J198">
        <v>19.0</v>
      </c>
      <c r="K198">
        <v>19.0</v>
      </c>
      <c r="L198" t="s">
        <v>672</v>
      </c>
    </row>
    <row r="199" ht="15.75" customHeight="1">
      <c r="A199">
        <f t="shared" si="2"/>
        <v>197</v>
      </c>
      <c r="B199" t="s">
        <v>664</v>
      </c>
      <c r="C199" t="s">
        <v>435</v>
      </c>
      <c r="D199" t="s">
        <v>60</v>
      </c>
      <c r="E199">
        <v>1.0</v>
      </c>
      <c r="F199">
        <v>114.0</v>
      </c>
      <c r="G199">
        <v>0.0</v>
      </c>
      <c r="H199">
        <v>0.0</v>
      </c>
      <c r="I199">
        <v>6.0</v>
      </c>
      <c r="J199">
        <v>6.0</v>
      </c>
      <c r="K199">
        <v>6.0</v>
      </c>
      <c r="L199" t="s">
        <v>638</v>
      </c>
    </row>
    <row r="200" ht="15.75" customHeight="1">
      <c r="A200">
        <f t="shared" si="2"/>
        <v>198</v>
      </c>
      <c r="B200" t="s">
        <v>673</v>
      </c>
      <c r="C200" t="s">
        <v>674</v>
      </c>
      <c r="D200" t="s">
        <v>37</v>
      </c>
      <c r="E200">
        <v>205.0</v>
      </c>
      <c r="F200">
        <v>205.0</v>
      </c>
      <c r="G200">
        <v>0.0</v>
      </c>
      <c r="H200">
        <v>0.0</v>
      </c>
      <c r="I200">
        <v>1.0</v>
      </c>
      <c r="J200">
        <v>3.0</v>
      </c>
      <c r="K200">
        <v>2.4927</v>
      </c>
      <c r="L200" t="s">
        <v>675</v>
      </c>
    </row>
    <row r="201" ht="15.75" customHeight="1">
      <c r="A201">
        <f t="shared" si="2"/>
        <v>199</v>
      </c>
      <c r="B201" t="s">
        <v>673</v>
      </c>
      <c r="C201" t="s">
        <v>36</v>
      </c>
      <c r="D201" t="s">
        <v>37</v>
      </c>
      <c r="E201">
        <v>171.0</v>
      </c>
      <c r="F201">
        <v>205.0</v>
      </c>
      <c r="G201">
        <v>0.0</v>
      </c>
      <c r="H201">
        <v>0.0</v>
      </c>
      <c r="I201">
        <v>5.0</v>
      </c>
      <c r="J201">
        <v>5.0</v>
      </c>
      <c r="K201">
        <v>5.0</v>
      </c>
      <c r="L201" t="s">
        <v>676</v>
      </c>
    </row>
    <row r="202" ht="15.75" customHeight="1">
      <c r="A202">
        <f t="shared" si="2"/>
        <v>200</v>
      </c>
      <c r="B202" t="s">
        <v>673</v>
      </c>
      <c r="C202" t="s">
        <v>512</v>
      </c>
      <c r="D202" t="s">
        <v>60</v>
      </c>
      <c r="E202">
        <v>176.0</v>
      </c>
      <c r="F202">
        <v>205.0</v>
      </c>
      <c r="G202">
        <v>0.0</v>
      </c>
      <c r="H202">
        <v>0.0</v>
      </c>
      <c r="I202">
        <v>3.0</v>
      </c>
      <c r="J202">
        <v>34.0</v>
      </c>
      <c r="K202">
        <v>14.7805</v>
      </c>
      <c r="L202" t="s">
        <v>677</v>
      </c>
    </row>
    <row r="203" ht="15.75" customHeight="1">
      <c r="A203">
        <f t="shared" si="2"/>
        <v>201</v>
      </c>
      <c r="B203" t="s">
        <v>673</v>
      </c>
      <c r="C203" t="s">
        <v>618</v>
      </c>
      <c r="D203" t="s">
        <v>60</v>
      </c>
      <c r="E203">
        <v>0.0</v>
      </c>
      <c r="F203">
        <v>0.0</v>
      </c>
      <c r="G203">
        <v>205.0</v>
      </c>
      <c r="H203">
        <v>0.0</v>
      </c>
    </row>
    <row r="204" ht="15.75" customHeight="1">
      <c r="A204">
        <f t="shared" si="2"/>
        <v>202</v>
      </c>
      <c r="B204" t="s">
        <v>673</v>
      </c>
      <c r="C204" t="s">
        <v>58</v>
      </c>
      <c r="D204" t="s">
        <v>60</v>
      </c>
      <c r="E204">
        <v>0.0</v>
      </c>
      <c r="F204">
        <v>0.0</v>
      </c>
      <c r="G204">
        <v>205.0</v>
      </c>
      <c r="H204">
        <v>0.0</v>
      </c>
    </row>
    <row r="205" ht="15.75" customHeight="1">
      <c r="A205">
        <f t="shared" si="2"/>
        <v>203</v>
      </c>
      <c r="B205" t="s">
        <v>673</v>
      </c>
      <c r="C205" t="s">
        <v>403</v>
      </c>
      <c r="D205" t="s">
        <v>68</v>
      </c>
      <c r="E205">
        <v>2.0</v>
      </c>
      <c r="F205">
        <v>26.0</v>
      </c>
      <c r="G205">
        <v>179.0</v>
      </c>
      <c r="H205">
        <v>0.0</v>
      </c>
      <c r="I205">
        <v>15.0</v>
      </c>
      <c r="J205">
        <v>250.0</v>
      </c>
      <c r="K205">
        <v>24.0385</v>
      </c>
      <c r="L205" t="s">
        <v>678</v>
      </c>
    </row>
    <row r="206" ht="15.75" customHeight="1">
      <c r="A206">
        <f t="shared" si="2"/>
        <v>204</v>
      </c>
      <c r="B206" t="s">
        <v>673</v>
      </c>
      <c r="C206" t="s">
        <v>47</v>
      </c>
      <c r="D206" t="s">
        <v>37</v>
      </c>
      <c r="E206">
        <v>2.0</v>
      </c>
      <c r="F206">
        <v>205.0</v>
      </c>
      <c r="G206">
        <v>0.0</v>
      </c>
      <c r="H206">
        <v>0.0</v>
      </c>
      <c r="I206">
        <v>1.0</v>
      </c>
      <c r="J206">
        <v>2.0</v>
      </c>
      <c r="K206">
        <v>1.0049</v>
      </c>
      <c r="L206" t="s">
        <v>679</v>
      </c>
    </row>
    <row r="207" ht="15.75" customHeight="1">
      <c r="A207">
        <f t="shared" si="2"/>
        <v>205</v>
      </c>
      <c r="B207" t="s">
        <v>673</v>
      </c>
      <c r="C207" t="s">
        <v>78</v>
      </c>
      <c r="D207" t="s">
        <v>60</v>
      </c>
      <c r="E207">
        <v>205.0</v>
      </c>
      <c r="F207">
        <v>205.0</v>
      </c>
      <c r="G207">
        <v>0.0</v>
      </c>
      <c r="H207">
        <v>0.0</v>
      </c>
      <c r="I207">
        <v>36.0</v>
      </c>
      <c r="J207">
        <v>36.0</v>
      </c>
      <c r="K207">
        <v>36.0</v>
      </c>
      <c r="L207" t="s">
        <v>680</v>
      </c>
    </row>
    <row r="208" ht="15.75" customHeight="1">
      <c r="A208">
        <f t="shared" si="2"/>
        <v>206</v>
      </c>
      <c r="B208" t="s">
        <v>681</v>
      </c>
      <c r="C208" t="s">
        <v>682</v>
      </c>
      <c r="D208" t="s">
        <v>37</v>
      </c>
      <c r="E208">
        <v>615.0</v>
      </c>
      <c r="F208">
        <v>615.0</v>
      </c>
      <c r="G208">
        <v>0.0</v>
      </c>
      <c r="H208">
        <v>0.0</v>
      </c>
      <c r="I208">
        <v>1.0</v>
      </c>
      <c r="J208">
        <v>3.0</v>
      </c>
      <c r="K208">
        <v>2.8634</v>
      </c>
      <c r="L208" t="s">
        <v>683</v>
      </c>
    </row>
    <row r="209" ht="15.75" customHeight="1">
      <c r="A209">
        <f t="shared" si="2"/>
        <v>207</v>
      </c>
      <c r="B209" t="s">
        <v>681</v>
      </c>
      <c r="C209" t="s">
        <v>457</v>
      </c>
      <c r="D209" t="s">
        <v>60</v>
      </c>
      <c r="E209">
        <v>563.0</v>
      </c>
      <c r="F209">
        <v>614.0</v>
      </c>
      <c r="G209">
        <v>1.0</v>
      </c>
      <c r="H209">
        <v>0.0</v>
      </c>
      <c r="I209">
        <v>2.0</v>
      </c>
      <c r="J209">
        <v>29.0</v>
      </c>
      <c r="K209">
        <v>6.8599</v>
      </c>
      <c r="L209" t="s">
        <v>684</v>
      </c>
    </row>
    <row r="210" ht="15.75" customHeight="1">
      <c r="A210">
        <f t="shared" si="2"/>
        <v>208</v>
      </c>
      <c r="B210" t="s">
        <v>681</v>
      </c>
      <c r="C210" t="s">
        <v>624</v>
      </c>
      <c r="D210" t="s">
        <v>60</v>
      </c>
      <c r="E210">
        <v>11.0</v>
      </c>
      <c r="F210">
        <v>197.0</v>
      </c>
      <c r="G210">
        <v>418.0</v>
      </c>
      <c r="H210">
        <v>0.0</v>
      </c>
      <c r="I210">
        <v>2.0</v>
      </c>
      <c r="J210">
        <v>12.0</v>
      </c>
      <c r="K210">
        <v>2.5584</v>
      </c>
      <c r="L210" t="s">
        <v>685</v>
      </c>
    </row>
    <row r="211" ht="15.75" customHeight="1">
      <c r="A211">
        <f t="shared" si="2"/>
        <v>209</v>
      </c>
      <c r="B211" t="s">
        <v>681</v>
      </c>
      <c r="C211" t="s">
        <v>686</v>
      </c>
      <c r="D211" t="s">
        <v>60</v>
      </c>
      <c r="E211">
        <v>454.0</v>
      </c>
      <c r="F211">
        <v>612.0</v>
      </c>
      <c r="G211">
        <v>3.0</v>
      </c>
      <c r="H211">
        <v>0.0</v>
      </c>
      <c r="I211">
        <v>1.0</v>
      </c>
      <c r="J211">
        <v>20.0</v>
      </c>
      <c r="K211">
        <v>6.031</v>
      </c>
      <c r="L211" t="s">
        <v>687</v>
      </c>
    </row>
    <row r="212" ht="15.75" customHeight="1">
      <c r="A212">
        <f t="shared" si="2"/>
        <v>210</v>
      </c>
      <c r="B212" t="s">
        <v>681</v>
      </c>
      <c r="C212" t="s">
        <v>688</v>
      </c>
      <c r="D212" t="s">
        <v>444</v>
      </c>
      <c r="E212">
        <v>512.0</v>
      </c>
      <c r="F212">
        <v>549.0</v>
      </c>
      <c r="G212">
        <v>66.0</v>
      </c>
      <c r="H212">
        <v>0.0</v>
      </c>
      <c r="I212">
        <v>3.0</v>
      </c>
      <c r="J212">
        <v>337.0</v>
      </c>
      <c r="K212">
        <v>98.1457</v>
      </c>
      <c r="L212" t="s">
        <v>689</v>
      </c>
    </row>
    <row r="213" ht="15.75" customHeight="1">
      <c r="A213">
        <f t="shared" si="2"/>
        <v>211</v>
      </c>
      <c r="B213" t="s">
        <v>681</v>
      </c>
      <c r="C213" t="s">
        <v>690</v>
      </c>
      <c r="D213" t="s">
        <v>444</v>
      </c>
      <c r="E213">
        <v>507.0</v>
      </c>
      <c r="F213">
        <v>549.0</v>
      </c>
      <c r="G213">
        <v>66.0</v>
      </c>
      <c r="H213">
        <v>0.0</v>
      </c>
      <c r="I213">
        <v>2.0</v>
      </c>
      <c r="J213">
        <v>337.0</v>
      </c>
      <c r="K213">
        <v>98.7031</v>
      </c>
      <c r="L213" t="s">
        <v>691</v>
      </c>
    </row>
    <row r="214" ht="15.75" customHeight="1">
      <c r="A214">
        <f t="shared" si="2"/>
        <v>212</v>
      </c>
      <c r="B214" t="s">
        <v>681</v>
      </c>
      <c r="C214" t="s">
        <v>692</v>
      </c>
      <c r="D214" t="s">
        <v>60</v>
      </c>
      <c r="E214">
        <v>322.0</v>
      </c>
      <c r="F214">
        <v>555.0</v>
      </c>
      <c r="G214">
        <v>60.0</v>
      </c>
      <c r="H214">
        <v>0.0</v>
      </c>
      <c r="I214">
        <v>3.0</v>
      </c>
      <c r="J214">
        <v>89.0</v>
      </c>
      <c r="K214">
        <v>31.227</v>
      </c>
      <c r="L214" t="s">
        <v>693</v>
      </c>
    </row>
    <row r="215" ht="15.75" customHeight="1">
      <c r="A215">
        <f t="shared" si="2"/>
        <v>213</v>
      </c>
      <c r="B215" t="s">
        <v>681</v>
      </c>
      <c r="C215" t="s">
        <v>694</v>
      </c>
      <c r="D215" t="s">
        <v>60</v>
      </c>
      <c r="E215">
        <v>101.0</v>
      </c>
      <c r="F215">
        <v>157.0</v>
      </c>
      <c r="G215">
        <v>458.0</v>
      </c>
      <c r="H215">
        <v>0.0</v>
      </c>
      <c r="I215">
        <v>1.0</v>
      </c>
      <c r="J215">
        <v>52.0</v>
      </c>
      <c r="K215">
        <v>18.8089</v>
      </c>
      <c r="L215" t="s">
        <v>695</v>
      </c>
    </row>
    <row r="216" ht="15.75" customHeight="1">
      <c r="A216">
        <f t="shared" si="2"/>
        <v>214</v>
      </c>
      <c r="B216" t="s">
        <v>681</v>
      </c>
      <c r="C216" t="s">
        <v>696</v>
      </c>
      <c r="D216" t="s">
        <v>60</v>
      </c>
      <c r="E216">
        <v>281.0</v>
      </c>
      <c r="F216">
        <v>290.0</v>
      </c>
      <c r="G216">
        <v>325.0</v>
      </c>
      <c r="H216">
        <v>0.0</v>
      </c>
      <c r="I216">
        <v>8.0</v>
      </c>
      <c r="J216">
        <v>31.0</v>
      </c>
      <c r="K216">
        <v>13.9276</v>
      </c>
      <c r="L216" t="s">
        <v>697</v>
      </c>
    </row>
    <row r="217" ht="15.75" customHeight="1">
      <c r="A217">
        <f t="shared" si="2"/>
        <v>215</v>
      </c>
      <c r="B217" t="s">
        <v>681</v>
      </c>
      <c r="C217" t="s">
        <v>698</v>
      </c>
      <c r="D217" t="s">
        <v>60</v>
      </c>
      <c r="E217">
        <v>81.0</v>
      </c>
      <c r="F217">
        <v>88.0</v>
      </c>
      <c r="G217">
        <v>527.0</v>
      </c>
      <c r="H217">
        <v>0.0</v>
      </c>
      <c r="I217">
        <v>10.0</v>
      </c>
      <c r="J217">
        <v>19.0</v>
      </c>
      <c r="K217">
        <v>14.0227</v>
      </c>
      <c r="L217" t="s">
        <v>699</v>
      </c>
    </row>
    <row r="218" ht="15.75" customHeight="1">
      <c r="A218">
        <f t="shared" si="2"/>
        <v>216</v>
      </c>
      <c r="B218" t="s">
        <v>681</v>
      </c>
      <c r="C218" t="s">
        <v>700</v>
      </c>
      <c r="D218" t="s">
        <v>60</v>
      </c>
      <c r="E218">
        <v>27.0</v>
      </c>
      <c r="F218">
        <v>27.0</v>
      </c>
      <c r="G218">
        <v>588.0</v>
      </c>
      <c r="H218">
        <v>0.0</v>
      </c>
      <c r="I218">
        <v>10.0</v>
      </c>
      <c r="J218">
        <v>18.0</v>
      </c>
      <c r="K218">
        <v>12.6667</v>
      </c>
      <c r="L218" t="s">
        <v>701</v>
      </c>
    </row>
    <row r="219" ht="15.75" customHeight="1">
      <c r="A219">
        <f t="shared" si="2"/>
        <v>217</v>
      </c>
      <c r="B219" t="s">
        <v>681</v>
      </c>
      <c r="C219" t="s">
        <v>702</v>
      </c>
      <c r="D219" t="s">
        <v>60</v>
      </c>
      <c r="E219">
        <v>436.0</v>
      </c>
      <c r="F219">
        <v>450.0</v>
      </c>
      <c r="G219">
        <v>165.0</v>
      </c>
      <c r="H219">
        <v>0.0</v>
      </c>
      <c r="I219">
        <v>11.0</v>
      </c>
      <c r="J219">
        <v>46.0</v>
      </c>
      <c r="K219">
        <v>22.9644</v>
      </c>
      <c r="L219" t="s">
        <v>703</v>
      </c>
    </row>
    <row r="220" ht="15.75" customHeight="1">
      <c r="A220">
        <f t="shared" si="2"/>
        <v>218</v>
      </c>
      <c r="B220" t="s">
        <v>681</v>
      </c>
      <c r="C220" t="s">
        <v>78</v>
      </c>
      <c r="D220" t="s">
        <v>60</v>
      </c>
      <c r="E220">
        <v>615.0</v>
      </c>
      <c r="F220">
        <v>615.0</v>
      </c>
      <c r="G220">
        <v>0.0</v>
      </c>
      <c r="H220">
        <v>0.0</v>
      </c>
      <c r="I220">
        <v>36.0</v>
      </c>
      <c r="J220">
        <v>36.0</v>
      </c>
      <c r="K220">
        <v>36.0</v>
      </c>
      <c r="L220" t="s">
        <v>704</v>
      </c>
    </row>
    <row r="221" ht="15.75" customHeight="1">
      <c r="A221">
        <f t="shared" si="2"/>
        <v>219</v>
      </c>
      <c r="B221" t="s">
        <v>705</v>
      </c>
      <c r="C221" t="s">
        <v>706</v>
      </c>
      <c r="D221" t="s">
        <v>37</v>
      </c>
      <c r="E221">
        <v>1643.0</v>
      </c>
      <c r="F221">
        <v>1643.0</v>
      </c>
      <c r="G221">
        <v>0.0</v>
      </c>
      <c r="H221">
        <v>0.0</v>
      </c>
      <c r="I221">
        <v>1.0</v>
      </c>
      <c r="J221">
        <v>4.0</v>
      </c>
      <c r="K221">
        <v>3.3646</v>
      </c>
      <c r="L221" t="s">
        <v>707</v>
      </c>
    </row>
    <row r="222" ht="15.75" customHeight="1">
      <c r="A222">
        <f t="shared" si="2"/>
        <v>220</v>
      </c>
      <c r="B222" t="s">
        <v>705</v>
      </c>
      <c r="C222" t="s">
        <v>708</v>
      </c>
      <c r="D222" t="s">
        <v>37</v>
      </c>
      <c r="E222">
        <v>50.0</v>
      </c>
      <c r="F222">
        <v>1643.0</v>
      </c>
      <c r="G222">
        <v>0.0</v>
      </c>
      <c r="H222">
        <v>0.0</v>
      </c>
      <c r="I222">
        <v>1.0</v>
      </c>
      <c r="J222">
        <v>2.0</v>
      </c>
      <c r="K222">
        <v>1.8984</v>
      </c>
      <c r="L222" t="s">
        <v>709</v>
      </c>
    </row>
    <row r="223" ht="15.75" customHeight="1">
      <c r="A223">
        <f t="shared" si="2"/>
        <v>221</v>
      </c>
      <c r="B223" t="s">
        <v>705</v>
      </c>
      <c r="C223" t="s">
        <v>710</v>
      </c>
      <c r="D223" t="s">
        <v>37</v>
      </c>
      <c r="E223">
        <v>1061.0</v>
      </c>
      <c r="F223">
        <v>1643.0</v>
      </c>
      <c r="G223">
        <v>0.0</v>
      </c>
      <c r="H223">
        <v>0.0</v>
      </c>
      <c r="I223">
        <v>1.0</v>
      </c>
      <c r="J223">
        <v>4.0</v>
      </c>
      <c r="K223">
        <v>3.2094</v>
      </c>
      <c r="L223" t="s">
        <v>711</v>
      </c>
    </row>
    <row r="224" ht="15.75" customHeight="1">
      <c r="A224">
        <f t="shared" si="2"/>
        <v>222</v>
      </c>
      <c r="B224" t="s">
        <v>705</v>
      </c>
      <c r="C224" t="s">
        <v>712</v>
      </c>
      <c r="D224" t="s">
        <v>584</v>
      </c>
      <c r="E224">
        <v>2.0</v>
      </c>
      <c r="F224">
        <v>1643.0</v>
      </c>
      <c r="G224">
        <v>0.0</v>
      </c>
      <c r="H224">
        <v>0.0</v>
      </c>
      <c r="I224">
        <v>1.0</v>
      </c>
      <c r="J224">
        <v>1.0</v>
      </c>
      <c r="K224">
        <v>1.0</v>
      </c>
      <c r="L224" t="s">
        <v>713</v>
      </c>
    </row>
    <row r="225" ht="15.75" customHeight="1">
      <c r="A225">
        <f t="shared" si="2"/>
        <v>223</v>
      </c>
      <c r="B225" t="s">
        <v>705</v>
      </c>
      <c r="C225" t="s">
        <v>36</v>
      </c>
      <c r="D225" t="s">
        <v>37</v>
      </c>
      <c r="E225">
        <v>561.0</v>
      </c>
      <c r="F225">
        <v>1643.0</v>
      </c>
      <c r="G225">
        <v>0.0</v>
      </c>
      <c r="H225">
        <v>0.0</v>
      </c>
      <c r="I225">
        <v>1.0</v>
      </c>
      <c r="J225">
        <v>5.0</v>
      </c>
      <c r="K225">
        <v>2.4096</v>
      </c>
      <c r="L225" t="s">
        <v>714</v>
      </c>
    </row>
    <row r="226" ht="15.75" customHeight="1">
      <c r="A226">
        <f t="shared" si="2"/>
        <v>224</v>
      </c>
      <c r="B226" t="s">
        <v>705</v>
      </c>
      <c r="C226" t="s">
        <v>443</v>
      </c>
      <c r="D226" t="s">
        <v>444</v>
      </c>
      <c r="E226">
        <v>1050.0</v>
      </c>
      <c r="F226">
        <v>1064.0</v>
      </c>
      <c r="G226">
        <v>579.0</v>
      </c>
      <c r="H226">
        <v>0.0</v>
      </c>
      <c r="I226">
        <v>9.0</v>
      </c>
      <c r="J226">
        <v>677.0</v>
      </c>
      <c r="K226">
        <v>166.6269</v>
      </c>
      <c r="L226" t="s">
        <v>715</v>
      </c>
    </row>
    <row r="227" ht="15.75" customHeight="1">
      <c r="A227">
        <f t="shared" si="2"/>
        <v>225</v>
      </c>
      <c r="B227" t="s">
        <v>705</v>
      </c>
      <c r="C227" t="s">
        <v>716</v>
      </c>
      <c r="D227" t="s">
        <v>37</v>
      </c>
      <c r="E227">
        <v>71.0</v>
      </c>
      <c r="F227">
        <v>72.0</v>
      </c>
      <c r="G227">
        <v>1571.0</v>
      </c>
      <c r="H227">
        <v>0.0</v>
      </c>
      <c r="I227">
        <v>3.0</v>
      </c>
      <c r="J227">
        <v>4.0</v>
      </c>
      <c r="K227">
        <v>3.8889</v>
      </c>
      <c r="L227" t="s">
        <v>717</v>
      </c>
    </row>
    <row r="228" ht="15.75" customHeight="1">
      <c r="A228">
        <f t="shared" si="2"/>
        <v>226</v>
      </c>
      <c r="B228" t="s">
        <v>705</v>
      </c>
      <c r="C228" t="s">
        <v>492</v>
      </c>
      <c r="D228" t="s">
        <v>37</v>
      </c>
      <c r="E228">
        <v>6.0</v>
      </c>
      <c r="F228">
        <v>1643.0</v>
      </c>
      <c r="G228">
        <v>0.0</v>
      </c>
      <c r="H228">
        <v>0.0</v>
      </c>
      <c r="I228">
        <v>1.0</v>
      </c>
      <c r="J228">
        <v>1.0</v>
      </c>
      <c r="K228">
        <v>1.0</v>
      </c>
      <c r="L228" t="s">
        <v>718</v>
      </c>
    </row>
    <row r="229" ht="15.75" customHeight="1">
      <c r="A229">
        <f t="shared" si="2"/>
        <v>227</v>
      </c>
      <c r="B229" t="s">
        <v>705</v>
      </c>
      <c r="C229" t="s">
        <v>516</v>
      </c>
      <c r="D229" t="s">
        <v>427</v>
      </c>
      <c r="E229">
        <v>294.0</v>
      </c>
      <c r="F229">
        <v>1064.0</v>
      </c>
      <c r="G229">
        <v>579.0</v>
      </c>
      <c r="H229">
        <v>0.0</v>
      </c>
      <c r="I229">
        <v>19.0</v>
      </c>
      <c r="J229">
        <v>19.0</v>
      </c>
      <c r="K229">
        <v>19.0</v>
      </c>
      <c r="L229" t="s">
        <v>719</v>
      </c>
    </row>
    <row r="230" ht="15.75" customHeight="1">
      <c r="A230">
        <f t="shared" si="2"/>
        <v>228</v>
      </c>
      <c r="B230" t="s">
        <v>705</v>
      </c>
      <c r="C230" t="s">
        <v>518</v>
      </c>
      <c r="D230" t="s">
        <v>60</v>
      </c>
      <c r="E230">
        <v>3.0</v>
      </c>
      <c r="F230">
        <v>1064.0</v>
      </c>
      <c r="G230">
        <v>579.0</v>
      </c>
      <c r="H230">
        <v>0.0</v>
      </c>
      <c r="I230">
        <v>6.0</v>
      </c>
      <c r="J230">
        <v>6.0</v>
      </c>
      <c r="K230">
        <v>6.0</v>
      </c>
      <c r="L230" t="s">
        <v>720</v>
      </c>
    </row>
    <row r="231" ht="15.75" customHeight="1">
      <c r="A231">
        <f t="shared" si="2"/>
        <v>229</v>
      </c>
      <c r="B231" t="s">
        <v>705</v>
      </c>
      <c r="C231" t="s">
        <v>440</v>
      </c>
      <c r="D231" t="s">
        <v>427</v>
      </c>
      <c r="E231">
        <v>96.0</v>
      </c>
      <c r="F231">
        <v>127.0</v>
      </c>
      <c r="G231">
        <v>1516.0</v>
      </c>
      <c r="H231">
        <v>0.0</v>
      </c>
      <c r="I231">
        <v>19.0</v>
      </c>
      <c r="J231">
        <v>19.0</v>
      </c>
      <c r="K231">
        <v>19.0</v>
      </c>
      <c r="L231" t="s">
        <v>721</v>
      </c>
    </row>
    <row r="232" ht="15.75" customHeight="1">
      <c r="A232">
        <f t="shared" si="2"/>
        <v>230</v>
      </c>
      <c r="B232" t="s">
        <v>705</v>
      </c>
      <c r="C232" t="s">
        <v>435</v>
      </c>
      <c r="D232" t="s">
        <v>60</v>
      </c>
      <c r="E232">
        <v>2.0</v>
      </c>
      <c r="F232">
        <v>127.0</v>
      </c>
      <c r="G232">
        <v>1516.0</v>
      </c>
      <c r="H232">
        <v>0.0</v>
      </c>
      <c r="I232">
        <v>6.0</v>
      </c>
      <c r="J232">
        <v>6.0</v>
      </c>
      <c r="K232">
        <v>6.0</v>
      </c>
      <c r="L232" t="s">
        <v>722</v>
      </c>
    </row>
    <row r="233" ht="15.75" customHeight="1">
      <c r="A233">
        <f t="shared" si="2"/>
        <v>231</v>
      </c>
      <c r="B233" t="s">
        <v>705</v>
      </c>
      <c r="C233" t="s">
        <v>78</v>
      </c>
      <c r="D233" t="s">
        <v>60</v>
      </c>
      <c r="E233">
        <v>1643.0</v>
      </c>
      <c r="F233">
        <v>1643.0</v>
      </c>
      <c r="G233">
        <v>0.0</v>
      </c>
      <c r="H233">
        <v>0.0</v>
      </c>
      <c r="I233">
        <v>36.0</v>
      </c>
      <c r="J233">
        <v>36.0</v>
      </c>
      <c r="K233">
        <v>36.0</v>
      </c>
      <c r="L233" t="s">
        <v>723</v>
      </c>
    </row>
    <row r="234" ht="15.75" customHeight="1">
      <c r="A234">
        <f t="shared" si="2"/>
        <v>232</v>
      </c>
      <c r="B234" t="s">
        <v>705</v>
      </c>
      <c r="C234" t="s">
        <v>724</v>
      </c>
      <c r="D234" t="s">
        <v>444</v>
      </c>
      <c r="E234">
        <v>0.0</v>
      </c>
      <c r="F234">
        <v>0.0</v>
      </c>
      <c r="G234">
        <v>1643.0</v>
      </c>
      <c r="H234">
        <v>0.0</v>
      </c>
    </row>
    <row r="235" ht="15.75" customHeight="1">
      <c r="A235">
        <f t="shared" si="2"/>
        <v>233</v>
      </c>
      <c r="B235" t="s">
        <v>725</v>
      </c>
      <c r="C235" t="s">
        <v>610</v>
      </c>
      <c r="D235" t="s">
        <v>37</v>
      </c>
      <c r="E235">
        <v>892.0</v>
      </c>
      <c r="F235">
        <v>892.0</v>
      </c>
      <c r="G235">
        <v>0.0</v>
      </c>
      <c r="H235">
        <v>0.0</v>
      </c>
      <c r="I235">
        <v>1.0</v>
      </c>
      <c r="J235">
        <v>4.0</v>
      </c>
      <c r="K235">
        <v>3.2253</v>
      </c>
      <c r="L235" t="s">
        <v>726</v>
      </c>
    </row>
    <row r="236" ht="15.75" customHeight="1">
      <c r="A236">
        <f t="shared" si="2"/>
        <v>234</v>
      </c>
      <c r="B236" t="s">
        <v>725</v>
      </c>
      <c r="C236" t="s">
        <v>457</v>
      </c>
      <c r="D236" t="s">
        <v>60</v>
      </c>
      <c r="E236">
        <v>667.0</v>
      </c>
      <c r="F236">
        <v>892.0</v>
      </c>
      <c r="G236">
        <v>0.0</v>
      </c>
      <c r="H236">
        <v>0.0</v>
      </c>
      <c r="I236">
        <v>3.0</v>
      </c>
      <c r="J236">
        <v>41.0</v>
      </c>
      <c r="K236">
        <v>9.5561</v>
      </c>
      <c r="L236" t="s">
        <v>727</v>
      </c>
    </row>
    <row r="237" ht="15.75" customHeight="1">
      <c r="A237">
        <f t="shared" si="2"/>
        <v>235</v>
      </c>
      <c r="B237" t="s">
        <v>725</v>
      </c>
      <c r="C237" t="s">
        <v>438</v>
      </c>
      <c r="D237" t="s">
        <v>37</v>
      </c>
      <c r="E237">
        <v>137.0</v>
      </c>
      <c r="F237">
        <v>892.0</v>
      </c>
      <c r="G237">
        <v>0.0</v>
      </c>
      <c r="H237">
        <v>0.0</v>
      </c>
      <c r="I237">
        <v>1.0</v>
      </c>
      <c r="J237">
        <v>4.0</v>
      </c>
      <c r="K237">
        <v>3.0336</v>
      </c>
      <c r="L237" t="s">
        <v>728</v>
      </c>
    </row>
    <row r="238" ht="15.75" customHeight="1">
      <c r="A238">
        <f t="shared" si="2"/>
        <v>236</v>
      </c>
      <c r="B238" t="s">
        <v>725</v>
      </c>
      <c r="C238" t="s">
        <v>495</v>
      </c>
      <c r="D238" t="s">
        <v>60</v>
      </c>
      <c r="E238">
        <v>892.0</v>
      </c>
      <c r="F238">
        <v>892.0</v>
      </c>
      <c r="G238">
        <v>0.0</v>
      </c>
      <c r="H238">
        <v>0.0</v>
      </c>
      <c r="I238">
        <v>4.0</v>
      </c>
      <c r="J238">
        <v>20.0</v>
      </c>
      <c r="K238">
        <v>12.1693</v>
      </c>
      <c r="L238" t="s">
        <v>729</v>
      </c>
    </row>
    <row r="239" ht="15.75" customHeight="1">
      <c r="A239">
        <f t="shared" si="2"/>
        <v>237</v>
      </c>
      <c r="B239" t="s">
        <v>725</v>
      </c>
      <c r="C239" t="s">
        <v>78</v>
      </c>
      <c r="D239" t="s">
        <v>60</v>
      </c>
      <c r="E239">
        <v>892.0</v>
      </c>
      <c r="F239">
        <v>892.0</v>
      </c>
      <c r="G239">
        <v>0.0</v>
      </c>
      <c r="H239">
        <v>0.0</v>
      </c>
      <c r="I239">
        <v>36.0</v>
      </c>
      <c r="J239">
        <v>36.0</v>
      </c>
      <c r="K239">
        <v>36.0</v>
      </c>
      <c r="L239" t="s">
        <v>730</v>
      </c>
    </row>
    <row r="240" ht="15.75" customHeight="1">
      <c r="A240">
        <f t="shared" si="2"/>
        <v>238</v>
      </c>
      <c r="B240" t="s">
        <v>731</v>
      </c>
      <c r="C240" t="s">
        <v>36</v>
      </c>
      <c r="D240" t="s">
        <v>37</v>
      </c>
      <c r="E240">
        <v>7366.0</v>
      </c>
      <c r="F240">
        <v>7366.0</v>
      </c>
      <c r="G240">
        <v>0.0</v>
      </c>
      <c r="H240">
        <v>0.0</v>
      </c>
      <c r="I240">
        <v>5.0</v>
      </c>
      <c r="J240">
        <v>5.0</v>
      </c>
      <c r="K240">
        <v>5.0</v>
      </c>
      <c r="L240" t="s">
        <v>732</v>
      </c>
    </row>
    <row r="241" ht="15.75" customHeight="1">
      <c r="A241">
        <f t="shared" si="2"/>
        <v>239</v>
      </c>
      <c r="B241" t="s">
        <v>731</v>
      </c>
      <c r="C241" t="s">
        <v>733</v>
      </c>
      <c r="D241" t="s">
        <v>37</v>
      </c>
      <c r="E241">
        <v>344.0</v>
      </c>
      <c r="F241">
        <v>7366.0</v>
      </c>
      <c r="G241">
        <v>0.0</v>
      </c>
      <c r="H241">
        <v>0.0</v>
      </c>
      <c r="I241">
        <v>1.0</v>
      </c>
      <c r="J241">
        <v>4.0</v>
      </c>
      <c r="K241">
        <v>1.5124</v>
      </c>
      <c r="L241" t="s">
        <v>734</v>
      </c>
    </row>
    <row r="242" ht="15.75" customHeight="1">
      <c r="A242">
        <f t="shared" si="2"/>
        <v>240</v>
      </c>
      <c r="B242" t="s">
        <v>731</v>
      </c>
      <c r="C242" t="s">
        <v>735</v>
      </c>
      <c r="D242" t="s">
        <v>736</v>
      </c>
      <c r="E242">
        <v>2651.0</v>
      </c>
      <c r="F242">
        <v>7366.0</v>
      </c>
      <c r="G242">
        <v>0.0</v>
      </c>
      <c r="H242">
        <v>0.0</v>
      </c>
      <c r="I242">
        <v>1.0</v>
      </c>
      <c r="J242">
        <v>6.0</v>
      </c>
      <c r="K242">
        <v>3.4518</v>
      </c>
      <c r="L242" t="s">
        <v>737</v>
      </c>
    </row>
    <row r="243" ht="15.75" customHeight="1">
      <c r="A243">
        <f t="shared" si="2"/>
        <v>241</v>
      </c>
      <c r="B243" t="s">
        <v>731</v>
      </c>
      <c r="C243" t="s">
        <v>738</v>
      </c>
      <c r="D243" t="s">
        <v>37</v>
      </c>
      <c r="E243">
        <v>51.0</v>
      </c>
      <c r="F243">
        <v>1035.0</v>
      </c>
      <c r="G243">
        <v>6331.0</v>
      </c>
      <c r="H243">
        <v>0.0</v>
      </c>
      <c r="I243">
        <v>1.0</v>
      </c>
      <c r="J243">
        <v>3.0</v>
      </c>
      <c r="K243">
        <v>1.1923</v>
      </c>
      <c r="L243" t="s">
        <v>739</v>
      </c>
    </row>
    <row r="244" ht="15.75" customHeight="1">
      <c r="A244">
        <f t="shared" si="2"/>
        <v>242</v>
      </c>
      <c r="B244" t="s">
        <v>731</v>
      </c>
      <c r="C244" t="s">
        <v>740</v>
      </c>
      <c r="D244" t="s">
        <v>37</v>
      </c>
      <c r="E244">
        <v>20.0</v>
      </c>
      <c r="F244">
        <v>1035.0</v>
      </c>
      <c r="G244">
        <v>6331.0</v>
      </c>
      <c r="H244">
        <v>0.0</v>
      </c>
      <c r="I244">
        <v>1.0</v>
      </c>
      <c r="J244">
        <v>3.0</v>
      </c>
      <c r="K244">
        <v>2.0541</v>
      </c>
      <c r="L244" t="s">
        <v>741</v>
      </c>
    </row>
    <row r="245" ht="15.75" customHeight="1">
      <c r="A245">
        <f t="shared" si="2"/>
        <v>243</v>
      </c>
      <c r="B245" t="s">
        <v>731</v>
      </c>
      <c r="C245" t="s">
        <v>742</v>
      </c>
      <c r="D245" t="s">
        <v>427</v>
      </c>
      <c r="E245">
        <v>1.0</v>
      </c>
      <c r="F245">
        <v>7366.0</v>
      </c>
      <c r="G245">
        <v>0.0</v>
      </c>
      <c r="H245">
        <v>0.0</v>
      </c>
      <c r="I245">
        <v>19.0</v>
      </c>
      <c r="J245">
        <v>19.0</v>
      </c>
      <c r="K245">
        <v>19.0</v>
      </c>
      <c r="L245" s="55">
        <v>40722.69583333333</v>
      </c>
    </row>
    <row r="246" ht="15.75" customHeight="1">
      <c r="A246">
        <f t="shared" si="2"/>
        <v>244</v>
      </c>
      <c r="B246" t="s">
        <v>743</v>
      </c>
      <c r="C246" t="s">
        <v>36</v>
      </c>
      <c r="D246" t="s">
        <v>37</v>
      </c>
      <c r="E246">
        <v>1593.0</v>
      </c>
      <c r="F246">
        <v>11170.0</v>
      </c>
      <c r="G246">
        <v>0.0</v>
      </c>
      <c r="H246">
        <v>0.0</v>
      </c>
      <c r="I246">
        <v>5.0</v>
      </c>
      <c r="J246">
        <v>5.0</v>
      </c>
      <c r="K246">
        <v>5.0</v>
      </c>
      <c r="L246" t="s">
        <v>744</v>
      </c>
    </row>
    <row r="247" ht="15.75" customHeight="1">
      <c r="A247">
        <f t="shared" si="2"/>
        <v>245</v>
      </c>
      <c r="B247" t="s">
        <v>743</v>
      </c>
      <c r="C247" t="s">
        <v>745</v>
      </c>
      <c r="D247" t="s">
        <v>37</v>
      </c>
      <c r="E247">
        <v>862.0</v>
      </c>
      <c r="F247">
        <v>11170.0</v>
      </c>
      <c r="G247">
        <v>0.0</v>
      </c>
      <c r="H247">
        <v>0.0</v>
      </c>
      <c r="I247">
        <v>1.0</v>
      </c>
      <c r="J247">
        <v>4.0</v>
      </c>
      <c r="K247">
        <v>3.3016</v>
      </c>
      <c r="L247" t="s">
        <v>746</v>
      </c>
    </row>
    <row r="248" ht="15.75" customHeight="1">
      <c r="A248">
        <f t="shared" si="2"/>
        <v>246</v>
      </c>
      <c r="B248" t="s">
        <v>743</v>
      </c>
      <c r="C248" t="s">
        <v>747</v>
      </c>
      <c r="D248" t="s">
        <v>37</v>
      </c>
      <c r="E248">
        <v>0.0</v>
      </c>
      <c r="F248">
        <v>0.0</v>
      </c>
      <c r="G248">
        <v>11170.0</v>
      </c>
      <c r="H248">
        <v>0.0</v>
      </c>
    </row>
    <row r="249" ht="15.75" customHeight="1">
      <c r="A249">
        <f t="shared" si="2"/>
        <v>247</v>
      </c>
      <c r="B249" t="s">
        <v>743</v>
      </c>
      <c r="C249" t="s">
        <v>748</v>
      </c>
      <c r="D249" t="s">
        <v>37</v>
      </c>
      <c r="E249">
        <v>12.0</v>
      </c>
      <c r="F249">
        <v>862.0</v>
      </c>
      <c r="G249">
        <v>10308.0</v>
      </c>
      <c r="H249">
        <v>0.0</v>
      </c>
      <c r="I249">
        <v>1.0</v>
      </c>
      <c r="J249">
        <v>2.0</v>
      </c>
      <c r="K249">
        <v>1.0232</v>
      </c>
      <c r="L249" t="s">
        <v>749</v>
      </c>
    </row>
    <row r="250" ht="15.75" customHeight="1">
      <c r="A250">
        <f t="shared" si="2"/>
        <v>248</v>
      </c>
      <c r="B250" t="s">
        <v>743</v>
      </c>
      <c r="C250" t="s">
        <v>750</v>
      </c>
      <c r="D250" t="s">
        <v>37</v>
      </c>
      <c r="E250">
        <v>42.0</v>
      </c>
      <c r="F250">
        <v>2195.0</v>
      </c>
      <c r="G250">
        <v>8975.0</v>
      </c>
      <c r="H250">
        <v>0.0</v>
      </c>
      <c r="I250">
        <v>1.0</v>
      </c>
      <c r="J250">
        <v>2.0</v>
      </c>
      <c r="K250">
        <v>1.0474</v>
      </c>
      <c r="L250" t="s">
        <v>751</v>
      </c>
    </row>
    <row r="251" ht="15.75" customHeight="1">
      <c r="A251">
        <f t="shared" si="2"/>
        <v>249</v>
      </c>
      <c r="B251" t="s">
        <v>743</v>
      </c>
      <c r="C251" t="s">
        <v>752</v>
      </c>
      <c r="D251" t="s">
        <v>37</v>
      </c>
      <c r="E251">
        <v>112.0</v>
      </c>
      <c r="F251">
        <v>11170.0</v>
      </c>
      <c r="G251">
        <v>0.0</v>
      </c>
      <c r="H251">
        <v>0.0</v>
      </c>
      <c r="I251">
        <v>1.0</v>
      </c>
      <c r="J251">
        <v>3.0</v>
      </c>
      <c r="K251">
        <v>1.0395</v>
      </c>
      <c r="L251" t="s">
        <v>753</v>
      </c>
    </row>
    <row r="252" ht="15.75" customHeight="1">
      <c r="A252">
        <f t="shared" si="2"/>
        <v>250</v>
      </c>
      <c r="B252" t="s">
        <v>743</v>
      </c>
      <c r="C252" t="s">
        <v>740</v>
      </c>
      <c r="D252" t="s">
        <v>37</v>
      </c>
      <c r="E252">
        <v>0.0</v>
      </c>
      <c r="F252">
        <v>0.0</v>
      </c>
      <c r="G252">
        <v>11170.0</v>
      </c>
      <c r="H252">
        <v>0.0</v>
      </c>
    </row>
    <row r="253" ht="15.75" customHeight="1">
      <c r="A253">
        <f t="shared" si="2"/>
        <v>251</v>
      </c>
      <c r="B253" t="s">
        <v>743</v>
      </c>
      <c r="C253" t="s">
        <v>754</v>
      </c>
      <c r="D253" t="s">
        <v>37</v>
      </c>
      <c r="E253">
        <v>0.0</v>
      </c>
      <c r="F253">
        <v>0.0</v>
      </c>
      <c r="G253">
        <v>11170.0</v>
      </c>
      <c r="H253">
        <v>0.0</v>
      </c>
    </row>
    <row r="254" ht="15.75" customHeight="1">
      <c r="A254">
        <f t="shared" si="2"/>
        <v>252</v>
      </c>
      <c r="B254" t="s">
        <v>743</v>
      </c>
      <c r="C254" t="s">
        <v>755</v>
      </c>
      <c r="D254" t="s">
        <v>427</v>
      </c>
      <c r="E254">
        <v>5.0</v>
      </c>
      <c r="F254">
        <v>11170.0</v>
      </c>
      <c r="G254">
        <v>0.0</v>
      </c>
      <c r="H254">
        <v>0.0</v>
      </c>
      <c r="I254">
        <v>19.0</v>
      </c>
      <c r="J254">
        <v>19.0</v>
      </c>
      <c r="K254">
        <v>19.0</v>
      </c>
      <c r="L254" t="s">
        <v>756</v>
      </c>
    </row>
    <row r="255" ht="15.75" customHeight="1">
      <c r="A255">
        <f t="shared" si="2"/>
        <v>253</v>
      </c>
      <c r="B255" t="s">
        <v>757</v>
      </c>
      <c r="C255" t="s">
        <v>758</v>
      </c>
      <c r="D255" t="s">
        <v>37</v>
      </c>
      <c r="E255">
        <v>714.0</v>
      </c>
      <c r="F255">
        <v>714.0</v>
      </c>
      <c r="G255">
        <v>0.0</v>
      </c>
      <c r="H255">
        <v>0.0</v>
      </c>
      <c r="I255">
        <v>2.0</v>
      </c>
      <c r="J255">
        <v>4.0</v>
      </c>
      <c r="K255">
        <v>3.035</v>
      </c>
      <c r="L255" t="s">
        <v>759</v>
      </c>
    </row>
    <row r="256" ht="15.75" customHeight="1">
      <c r="A256">
        <f t="shared" si="2"/>
        <v>254</v>
      </c>
      <c r="B256" t="s">
        <v>757</v>
      </c>
      <c r="C256" t="s">
        <v>760</v>
      </c>
      <c r="D256" t="s">
        <v>60</v>
      </c>
      <c r="E256">
        <v>38.0</v>
      </c>
      <c r="F256">
        <v>714.0</v>
      </c>
      <c r="G256">
        <v>0.0</v>
      </c>
      <c r="H256">
        <v>0.0</v>
      </c>
      <c r="I256">
        <v>2.0</v>
      </c>
      <c r="J256">
        <v>7.0</v>
      </c>
      <c r="K256">
        <v>5.0938</v>
      </c>
      <c r="L256" t="s">
        <v>761</v>
      </c>
    </row>
    <row r="257" ht="15.75" customHeight="1">
      <c r="A257">
        <f t="shared" si="2"/>
        <v>255</v>
      </c>
      <c r="B257" t="s">
        <v>757</v>
      </c>
      <c r="C257" t="s">
        <v>762</v>
      </c>
      <c r="D257" t="s">
        <v>37</v>
      </c>
      <c r="E257">
        <v>3.0</v>
      </c>
      <c r="F257">
        <v>714.0</v>
      </c>
      <c r="G257">
        <v>0.0</v>
      </c>
      <c r="H257">
        <v>0.0</v>
      </c>
      <c r="I257">
        <v>1.0</v>
      </c>
      <c r="J257">
        <v>1.0</v>
      </c>
      <c r="K257">
        <v>1.0</v>
      </c>
      <c r="L257" t="s">
        <v>763</v>
      </c>
    </row>
    <row r="258" ht="15.75" customHeight="1">
      <c r="A258">
        <f t="shared" si="2"/>
        <v>256</v>
      </c>
      <c r="B258" t="s">
        <v>757</v>
      </c>
      <c r="C258" t="s">
        <v>438</v>
      </c>
      <c r="D258" t="s">
        <v>37</v>
      </c>
      <c r="E258">
        <v>6.0</v>
      </c>
      <c r="F258">
        <v>714.0</v>
      </c>
      <c r="G258">
        <v>0.0</v>
      </c>
      <c r="H258">
        <v>0.0</v>
      </c>
      <c r="I258">
        <v>1.0</v>
      </c>
      <c r="J258">
        <v>3.0</v>
      </c>
      <c r="K258">
        <v>2.1134</v>
      </c>
      <c r="L258" t="s">
        <v>764</v>
      </c>
    </row>
    <row r="259" ht="15.75" customHeight="1">
      <c r="A259">
        <f t="shared" si="2"/>
        <v>257</v>
      </c>
      <c r="B259" t="s">
        <v>757</v>
      </c>
      <c r="C259" t="s">
        <v>765</v>
      </c>
      <c r="D259" t="s">
        <v>37</v>
      </c>
      <c r="E259">
        <v>2.0</v>
      </c>
      <c r="F259">
        <v>714.0</v>
      </c>
      <c r="G259">
        <v>0.0</v>
      </c>
      <c r="H259">
        <v>0.0</v>
      </c>
      <c r="I259">
        <v>1.0</v>
      </c>
      <c r="J259">
        <v>1.0</v>
      </c>
      <c r="K259">
        <v>1.0</v>
      </c>
      <c r="L259" t="s">
        <v>498</v>
      </c>
    </row>
    <row r="260" ht="15.75" customHeight="1">
      <c r="A260">
        <f t="shared" si="2"/>
        <v>258</v>
      </c>
      <c r="B260" t="s">
        <v>757</v>
      </c>
      <c r="C260" t="s">
        <v>766</v>
      </c>
      <c r="D260" t="s">
        <v>60</v>
      </c>
      <c r="E260">
        <v>5.0</v>
      </c>
      <c r="F260">
        <v>5.0</v>
      </c>
      <c r="G260">
        <v>709.0</v>
      </c>
      <c r="H260">
        <v>0.0</v>
      </c>
      <c r="I260">
        <v>4.0</v>
      </c>
      <c r="J260">
        <v>13.0</v>
      </c>
      <c r="K260">
        <v>10.4</v>
      </c>
      <c r="L260" t="s">
        <v>767</v>
      </c>
    </row>
    <row r="261" ht="15.75" customHeight="1">
      <c r="A261">
        <f t="shared" si="2"/>
        <v>259</v>
      </c>
      <c r="B261" t="s">
        <v>757</v>
      </c>
      <c r="C261" t="s">
        <v>768</v>
      </c>
      <c r="D261" t="s">
        <v>37</v>
      </c>
      <c r="E261">
        <v>668.0</v>
      </c>
      <c r="F261">
        <v>709.0</v>
      </c>
      <c r="G261">
        <v>5.0</v>
      </c>
      <c r="H261">
        <v>0.0</v>
      </c>
      <c r="I261">
        <v>2.0</v>
      </c>
      <c r="J261">
        <v>5.0</v>
      </c>
      <c r="K261">
        <v>4.9323</v>
      </c>
      <c r="L261" t="s">
        <v>769</v>
      </c>
    </row>
    <row r="262" ht="15.75" customHeight="1">
      <c r="A262">
        <f t="shared" si="2"/>
        <v>260</v>
      </c>
      <c r="B262" t="s">
        <v>757</v>
      </c>
      <c r="C262" t="s">
        <v>770</v>
      </c>
      <c r="D262" t="s">
        <v>60</v>
      </c>
      <c r="E262">
        <v>3.0</v>
      </c>
      <c r="F262">
        <v>127.0</v>
      </c>
      <c r="G262">
        <v>587.0</v>
      </c>
      <c r="H262">
        <v>0.0</v>
      </c>
      <c r="I262">
        <v>4.0</v>
      </c>
      <c r="J262">
        <v>9.0</v>
      </c>
      <c r="K262">
        <v>4.2441</v>
      </c>
      <c r="L262" t="s">
        <v>771</v>
      </c>
    </row>
    <row r="263" ht="15.75" customHeight="1">
      <c r="A263">
        <f t="shared" si="2"/>
        <v>261</v>
      </c>
      <c r="B263" t="s">
        <v>757</v>
      </c>
      <c r="C263" t="s">
        <v>495</v>
      </c>
      <c r="D263" t="s">
        <v>60</v>
      </c>
      <c r="E263">
        <v>714.0</v>
      </c>
      <c r="F263">
        <v>714.0</v>
      </c>
      <c r="G263">
        <v>0.0</v>
      </c>
      <c r="H263">
        <v>0.0</v>
      </c>
      <c r="I263">
        <v>3.0</v>
      </c>
      <c r="J263">
        <v>8.0</v>
      </c>
      <c r="K263">
        <v>6.2661</v>
      </c>
      <c r="L263" t="s">
        <v>772</v>
      </c>
    </row>
    <row r="264" ht="15.75" customHeight="1">
      <c r="A264">
        <f t="shared" si="2"/>
        <v>262</v>
      </c>
      <c r="B264" t="s">
        <v>757</v>
      </c>
      <c r="C264" t="s">
        <v>78</v>
      </c>
      <c r="D264" t="s">
        <v>60</v>
      </c>
      <c r="E264">
        <v>714.0</v>
      </c>
      <c r="F264">
        <v>714.0</v>
      </c>
      <c r="G264">
        <v>0.0</v>
      </c>
      <c r="H264">
        <v>0.0</v>
      </c>
      <c r="I264">
        <v>36.0</v>
      </c>
      <c r="J264">
        <v>36.0</v>
      </c>
      <c r="K264">
        <v>36.0</v>
      </c>
      <c r="L264" t="s">
        <v>773</v>
      </c>
    </row>
    <row r="265" ht="15.75" customHeight="1">
      <c r="A265">
        <f t="shared" si="2"/>
        <v>263</v>
      </c>
      <c r="B265" t="s">
        <v>774</v>
      </c>
      <c r="C265" t="s">
        <v>36</v>
      </c>
      <c r="D265" t="s">
        <v>37</v>
      </c>
      <c r="E265">
        <v>177.0</v>
      </c>
      <c r="F265">
        <v>177.0</v>
      </c>
      <c r="G265">
        <v>0.0</v>
      </c>
      <c r="H265">
        <v>0.0</v>
      </c>
      <c r="I265">
        <v>5.0</v>
      </c>
      <c r="J265">
        <v>5.0</v>
      </c>
      <c r="K265">
        <v>5.0</v>
      </c>
      <c r="L265" t="s">
        <v>775</v>
      </c>
    </row>
    <row r="266" ht="15.75" customHeight="1">
      <c r="A266">
        <f t="shared" si="2"/>
        <v>264</v>
      </c>
      <c r="B266" t="s">
        <v>774</v>
      </c>
      <c r="C266" t="s">
        <v>776</v>
      </c>
      <c r="D266" t="s">
        <v>60</v>
      </c>
      <c r="E266">
        <v>0.0</v>
      </c>
      <c r="F266">
        <v>0.0</v>
      </c>
      <c r="G266">
        <v>177.0</v>
      </c>
      <c r="H266">
        <v>0.0</v>
      </c>
    </row>
    <row r="267" ht="15.75" customHeight="1">
      <c r="A267">
        <f t="shared" si="2"/>
        <v>265</v>
      </c>
      <c r="B267" t="s">
        <v>774</v>
      </c>
      <c r="C267" t="s">
        <v>58</v>
      </c>
      <c r="D267" t="s">
        <v>60</v>
      </c>
      <c r="E267">
        <v>143.0</v>
      </c>
      <c r="F267">
        <v>171.0</v>
      </c>
      <c r="G267">
        <v>6.0</v>
      </c>
      <c r="H267">
        <v>0.0</v>
      </c>
      <c r="I267">
        <v>1.0</v>
      </c>
      <c r="J267">
        <v>13.0</v>
      </c>
      <c r="K267">
        <v>4.1228</v>
      </c>
      <c r="L267" t="s">
        <v>777</v>
      </c>
    </row>
    <row r="268" ht="15.75" customHeight="1">
      <c r="A268">
        <f t="shared" si="2"/>
        <v>266</v>
      </c>
      <c r="B268" t="s">
        <v>774</v>
      </c>
      <c r="C268" t="s">
        <v>67</v>
      </c>
      <c r="D268" t="s">
        <v>68</v>
      </c>
      <c r="E268">
        <v>72.0</v>
      </c>
      <c r="F268">
        <v>78.0</v>
      </c>
      <c r="G268">
        <v>99.0</v>
      </c>
      <c r="H268">
        <v>0.0</v>
      </c>
      <c r="I268">
        <v>49.0</v>
      </c>
      <c r="J268">
        <v>947.0</v>
      </c>
      <c r="K268">
        <v>364.7949</v>
      </c>
      <c r="L268" t="s">
        <v>778</v>
      </c>
    </row>
    <row r="269" ht="15.75" customHeight="1">
      <c r="A269">
        <f t="shared" si="2"/>
        <v>267</v>
      </c>
      <c r="B269" t="s">
        <v>774</v>
      </c>
      <c r="C269" t="s">
        <v>779</v>
      </c>
      <c r="D269" t="s">
        <v>37</v>
      </c>
      <c r="E269">
        <v>3.0</v>
      </c>
      <c r="F269">
        <v>177.0</v>
      </c>
      <c r="G269">
        <v>0.0</v>
      </c>
      <c r="H269">
        <v>0.0</v>
      </c>
      <c r="I269">
        <v>1.0</v>
      </c>
      <c r="J269">
        <v>1.0</v>
      </c>
      <c r="K269">
        <v>1.0</v>
      </c>
      <c r="L269" t="s">
        <v>780</v>
      </c>
    </row>
    <row r="270" ht="15.75" customHeight="1">
      <c r="A270">
        <f t="shared" si="2"/>
        <v>268</v>
      </c>
      <c r="B270" t="s">
        <v>774</v>
      </c>
      <c r="C270" t="s">
        <v>781</v>
      </c>
      <c r="D270" t="s">
        <v>400</v>
      </c>
      <c r="E270">
        <v>1.0</v>
      </c>
      <c r="F270">
        <v>177.0</v>
      </c>
      <c r="G270">
        <v>0.0</v>
      </c>
      <c r="H270">
        <v>0.0</v>
      </c>
      <c r="I270">
        <v>1.0</v>
      </c>
      <c r="J270">
        <v>1.0</v>
      </c>
      <c r="K270">
        <v>1.0</v>
      </c>
      <c r="L270">
        <v>0.0</v>
      </c>
    </row>
    <row r="271" ht="15.75" customHeight="1">
      <c r="A271">
        <f t="shared" si="2"/>
        <v>269</v>
      </c>
      <c r="B271" t="s">
        <v>774</v>
      </c>
      <c r="C271" t="s">
        <v>782</v>
      </c>
      <c r="D271" t="s">
        <v>60</v>
      </c>
      <c r="E271">
        <v>20.0</v>
      </c>
      <c r="F271">
        <v>171.0</v>
      </c>
      <c r="G271">
        <v>6.0</v>
      </c>
      <c r="H271">
        <v>0.0</v>
      </c>
      <c r="I271">
        <v>8.0</v>
      </c>
      <c r="J271">
        <v>46.0</v>
      </c>
      <c r="K271">
        <v>17.5965</v>
      </c>
      <c r="L271" t="s">
        <v>783</v>
      </c>
    </row>
    <row r="272" ht="15.75" customHeight="1">
      <c r="A272">
        <f t="shared" si="2"/>
        <v>270</v>
      </c>
      <c r="B272" t="s">
        <v>774</v>
      </c>
      <c r="C272" t="s">
        <v>47</v>
      </c>
      <c r="D272" t="s">
        <v>37</v>
      </c>
      <c r="E272">
        <v>108.0</v>
      </c>
      <c r="F272">
        <v>177.0</v>
      </c>
      <c r="G272">
        <v>0.0</v>
      </c>
      <c r="H272">
        <v>0.0</v>
      </c>
      <c r="I272">
        <v>1.0</v>
      </c>
      <c r="J272">
        <v>4.0</v>
      </c>
      <c r="K272">
        <v>3.2994</v>
      </c>
      <c r="L272" t="s">
        <v>784</v>
      </c>
    </row>
    <row r="273" ht="15.75" customHeight="1">
      <c r="A273">
        <f t="shared" si="2"/>
        <v>271</v>
      </c>
      <c r="B273" t="s">
        <v>774</v>
      </c>
      <c r="C273" t="s">
        <v>78</v>
      </c>
      <c r="D273" t="s">
        <v>60</v>
      </c>
      <c r="E273">
        <v>177.0</v>
      </c>
      <c r="F273">
        <v>177.0</v>
      </c>
      <c r="G273">
        <v>0.0</v>
      </c>
      <c r="H273">
        <v>0.0</v>
      </c>
      <c r="I273">
        <v>36.0</v>
      </c>
      <c r="J273">
        <v>36.0</v>
      </c>
      <c r="K273">
        <v>36.0</v>
      </c>
      <c r="L273" t="s">
        <v>785</v>
      </c>
    </row>
    <row r="274" ht="15.75" customHeight="1">
      <c r="A274">
        <f t="shared" si="2"/>
        <v>272</v>
      </c>
      <c r="B274" t="s">
        <v>774</v>
      </c>
      <c r="C274" t="s">
        <v>786</v>
      </c>
      <c r="D274" t="s">
        <v>444</v>
      </c>
      <c r="E274">
        <v>171.0</v>
      </c>
      <c r="F274">
        <v>171.0</v>
      </c>
      <c r="G274">
        <v>6.0</v>
      </c>
      <c r="H274">
        <v>0.0</v>
      </c>
      <c r="I274">
        <v>23.0</v>
      </c>
      <c r="J274">
        <v>423.0</v>
      </c>
      <c r="K274">
        <v>70.5614</v>
      </c>
      <c r="L274" t="s">
        <v>787</v>
      </c>
    </row>
    <row r="275" ht="15.75" customHeight="1">
      <c r="A275">
        <f t="shared" si="2"/>
        <v>273</v>
      </c>
      <c r="B275" t="s">
        <v>788</v>
      </c>
      <c r="C275" t="s">
        <v>789</v>
      </c>
      <c r="D275" t="s">
        <v>37</v>
      </c>
      <c r="E275">
        <v>3.0</v>
      </c>
      <c r="F275">
        <v>3.0</v>
      </c>
      <c r="G275">
        <v>0.0</v>
      </c>
      <c r="H275">
        <v>0.0</v>
      </c>
      <c r="I275">
        <v>1.0</v>
      </c>
      <c r="J275">
        <v>1.0</v>
      </c>
      <c r="K275">
        <v>1.0</v>
      </c>
      <c r="L275" t="s">
        <v>790</v>
      </c>
    </row>
    <row r="276" ht="15.75" customHeight="1">
      <c r="A276">
        <f t="shared" si="2"/>
        <v>274</v>
      </c>
      <c r="B276" t="s">
        <v>788</v>
      </c>
      <c r="C276" t="s">
        <v>36</v>
      </c>
      <c r="D276" t="s">
        <v>37</v>
      </c>
      <c r="E276">
        <v>3.0</v>
      </c>
      <c r="F276">
        <v>3.0</v>
      </c>
      <c r="G276">
        <v>0.0</v>
      </c>
      <c r="H276">
        <v>0.0</v>
      </c>
      <c r="I276">
        <v>5.0</v>
      </c>
      <c r="J276">
        <v>5.0</v>
      </c>
      <c r="K276">
        <v>5.0</v>
      </c>
      <c r="L276" t="s">
        <v>791</v>
      </c>
    </row>
    <row r="277" ht="15.75" customHeight="1">
      <c r="A277">
        <f t="shared" si="2"/>
        <v>275</v>
      </c>
      <c r="B277" t="s">
        <v>788</v>
      </c>
      <c r="C277" t="s">
        <v>78</v>
      </c>
      <c r="D277" t="s">
        <v>60</v>
      </c>
      <c r="E277">
        <v>3.0</v>
      </c>
      <c r="F277">
        <v>3.0</v>
      </c>
      <c r="G277">
        <v>0.0</v>
      </c>
      <c r="H277">
        <v>0.0</v>
      </c>
      <c r="I277">
        <v>36.0</v>
      </c>
      <c r="J277">
        <v>36.0</v>
      </c>
      <c r="K277">
        <v>36.0</v>
      </c>
      <c r="L277" t="s">
        <v>792</v>
      </c>
    </row>
    <row r="278" ht="15.75" customHeight="1">
      <c r="A278">
        <f t="shared" si="2"/>
        <v>276</v>
      </c>
      <c r="B278" t="s">
        <v>788</v>
      </c>
      <c r="C278" t="s">
        <v>793</v>
      </c>
      <c r="D278" t="s">
        <v>60</v>
      </c>
      <c r="E278">
        <v>0.0</v>
      </c>
      <c r="F278">
        <v>0.0</v>
      </c>
      <c r="G278">
        <v>3.0</v>
      </c>
      <c r="H278">
        <v>0.0</v>
      </c>
    </row>
    <row r="279" ht="15.75" customHeight="1">
      <c r="A279">
        <f t="shared" si="2"/>
        <v>277</v>
      </c>
      <c r="B279" t="s">
        <v>794</v>
      </c>
      <c r="C279" t="s">
        <v>795</v>
      </c>
      <c r="D279" t="s">
        <v>37</v>
      </c>
      <c r="E279">
        <v>14.0</v>
      </c>
      <c r="F279">
        <v>14.0</v>
      </c>
      <c r="G279">
        <v>0.0</v>
      </c>
      <c r="H279">
        <v>0.0</v>
      </c>
      <c r="I279">
        <v>1.0</v>
      </c>
      <c r="J279">
        <v>2.0</v>
      </c>
      <c r="K279">
        <v>1.7143</v>
      </c>
      <c r="L279" t="s">
        <v>796</v>
      </c>
    </row>
    <row r="280" ht="15.75" customHeight="1">
      <c r="A280">
        <f t="shared" si="2"/>
        <v>278</v>
      </c>
      <c r="B280" t="s">
        <v>794</v>
      </c>
      <c r="C280" t="s">
        <v>457</v>
      </c>
      <c r="D280" t="s">
        <v>60</v>
      </c>
      <c r="E280">
        <v>14.0</v>
      </c>
      <c r="F280">
        <v>14.0</v>
      </c>
      <c r="G280">
        <v>0.0</v>
      </c>
      <c r="H280">
        <v>0.0</v>
      </c>
      <c r="I280">
        <v>5.0</v>
      </c>
      <c r="J280">
        <v>20.0</v>
      </c>
      <c r="K280">
        <v>10.0714</v>
      </c>
      <c r="L280" t="s">
        <v>797</v>
      </c>
    </row>
    <row r="281" ht="15.75" customHeight="1">
      <c r="A281">
        <f t="shared" si="2"/>
        <v>279</v>
      </c>
      <c r="B281" t="s">
        <v>794</v>
      </c>
      <c r="C281" t="s">
        <v>78</v>
      </c>
      <c r="D281" t="s">
        <v>60</v>
      </c>
      <c r="E281">
        <v>14.0</v>
      </c>
      <c r="F281">
        <v>14.0</v>
      </c>
      <c r="G281">
        <v>0.0</v>
      </c>
      <c r="H281">
        <v>0.0</v>
      </c>
      <c r="I281">
        <v>36.0</v>
      </c>
      <c r="J281">
        <v>36.0</v>
      </c>
      <c r="K281">
        <v>36.0</v>
      </c>
      <c r="L281" t="s">
        <v>798</v>
      </c>
    </row>
    <row r="282" ht="15.75" customHeight="1">
      <c r="A282">
        <f t="shared" si="2"/>
        <v>280</v>
      </c>
      <c r="B282" t="s">
        <v>799</v>
      </c>
      <c r="C282" t="s">
        <v>795</v>
      </c>
      <c r="D282" t="s">
        <v>37</v>
      </c>
      <c r="E282">
        <v>13.0</v>
      </c>
      <c r="F282">
        <v>162.0</v>
      </c>
      <c r="G282">
        <v>0.0</v>
      </c>
      <c r="H282">
        <v>0.0</v>
      </c>
      <c r="I282">
        <v>1.0</v>
      </c>
      <c r="J282">
        <v>2.0</v>
      </c>
      <c r="K282">
        <v>1.7037</v>
      </c>
      <c r="L282" t="s">
        <v>800</v>
      </c>
    </row>
    <row r="283" ht="15.75" customHeight="1">
      <c r="A283">
        <f t="shared" si="2"/>
        <v>281</v>
      </c>
      <c r="B283" t="s">
        <v>799</v>
      </c>
      <c r="C283" t="s">
        <v>801</v>
      </c>
      <c r="D283" t="s">
        <v>37</v>
      </c>
      <c r="E283">
        <v>18.0</v>
      </c>
      <c r="F283">
        <v>162.0</v>
      </c>
      <c r="G283">
        <v>0.0</v>
      </c>
      <c r="H283">
        <v>0.0</v>
      </c>
      <c r="I283">
        <v>5.0</v>
      </c>
      <c r="J283">
        <v>5.0</v>
      </c>
      <c r="K283">
        <v>5.0</v>
      </c>
      <c r="L283" t="s">
        <v>802</v>
      </c>
    </row>
    <row r="284" ht="15.75" customHeight="1">
      <c r="A284">
        <f t="shared" si="2"/>
        <v>282</v>
      </c>
      <c r="B284" t="s">
        <v>799</v>
      </c>
      <c r="C284" t="s">
        <v>803</v>
      </c>
      <c r="D284" t="s">
        <v>37</v>
      </c>
      <c r="E284">
        <v>6.0</v>
      </c>
      <c r="F284">
        <v>162.0</v>
      </c>
      <c r="G284">
        <v>0.0</v>
      </c>
      <c r="H284">
        <v>0.0</v>
      </c>
      <c r="I284">
        <v>1.0</v>
      </c>
      <c r="J284">
        <v>3.0</v>
      </c>
      <c r="K284">
        <v>2.963</v>
      </c>
      <c r="L284" t="s">
        <v>804</v>
      </c>
    </row>
    <row r="285" ht="15.75" customHeight="1">
      <c r="A285">
        <f t="shared" si="2"/>
        <v>283</v>
      </c>
      <c r="B285" t="s">
        <v>799</v>
      </c>
      <c r="C285" t="s">
        <v>805</v>
      </c>
      <c r="D285" t="s">
        <v>37</v>
      </c>
      <c r="E285">
        <v>1.0</v>
      </c>
      <c r="F285">
        <v>1.0</v>
      </c>
      <c r="G285">
        <v>161.0</v>
      </c>
      <c r="H285">
        <v>0.0</v>
      </c>
      <c r="I285">
        <v>1.0</v>
      </c>
      <c r="J285">
        <v>1.0</v>
      </c>
      <c r="K285">
        <v>1.0</v>
      </c>
      <c r="L285">
        <v>0.0</v>
      </c>
    </row>
    <row r="286" ht="15.75" customHeight="1">
      <c r="A286">
        <f t="shared" si="2"/>
        <v>284</v>
      </c>
      <c r="B286" t="s">
        <v>799</v>
      </c>
      <c r="C286" t="s">
        <v>78</v>
      </c>
      <c r="D286" t="s">
        <v>60</v>
      </c>
      <c r="E286">
        <v>162.0</v>
      </c>
      <c r="F286">
        <v>162.0</v>
      </c>
      <c r="G286">
        <v>0.0</v>
      </c>
      <c r="H286">
        <v>0.0</v>
      </c>
      <c r="I286">
        <v>36.0</v>
      </c>
      <c r="J286">
        <v>36.0</v>
      </c>
      <c r="K286">
        <v>36.0</v>
      </c>
      <c r="L286" t="s">
        <v>806</v>
      </c>
    </row>
    <row r="287" ht="15.75" customHeight="1">
      <c r="A287">
        <f t="shared" si="2"/>
        <v>285</v>
      </c>
      <c r="B287" t="s">
        <v>807</v>
      </c>
      <c r="C287" t="s">
        <v>808</v>
      </c>
      <c r="D287" t="s">
        <v>37</v>
      </c>
      <c r="E287">
        <v>1399.0</v>
      </c>
      <c r="F287">
        <v>1399.0</v>
      </c>
      <c r="G287">
        <v>0.0</v>
      </c>
      <c r="H287">
        <v>0.0</v>
      </c>
      <c r="I287">
        <v>1.0</v>
      </c>
      <c r="J287">
        <v>4.0</v>
      </c>
      <c r="K287">
        <v>3.2152</v>
      </c>
      <c r="L287" t="s">
        <v>809</v>
      </c>
    </row>
    <row r="288" ht="15.75" customHeight="1">
      <c r="A288">
        <f t="shared" si="2"/>
        <v>286</v>
      </c>
      <c r="B288" t="s">
        <v>807</v>
      </c>
      <c r="C288" t="s">
        <v>810</v>
      </c>
      <c r="D288" t="s">
        <v>60</v>
      </c>
      <c r="E288">
        <v>1369.0</v>
      </c>
      <c r="F288">
        <v>1374.0</v>
      </c>
      <c r="G288">
        <v>25.0</v>
      </c>
      <c r="H288">
        <v>0.0</v>
      </c>
      <c r="I288">
        <v>3.0</v>
      </c>
      <c r="J288">
        <v>100.0</v>
      </c>
      <c r="K288">
        <v>23.0582</v>
      </c>
      <c r="L288" t="s">
        <v>811</v>
      </c>
    </row>
    <row r="289" ht="15.75" customHeight="1">
      <c r="A289">
        <f t="shared" si="2"/>
        <v>287</v>
      </c>
      <c r="B289" t="s">
        <v>807</v>
      </c>
      <c r="C289" t="s">
        <v>812</v>
      </c>
      <c r="D289" t="s">
        <v>60</v>
      </c>
      <c r="E289">
        <v>2.0</v>
      </c>
      <c r="F289">
        <v>2.0</v>
      </c>
      <c r="G289">
        <v>1397.0</v>
      </c>
      <c r="H289">
        <v>1.0</v>
      </c>
      <c r="I289">
        <v>1.0</v>
      </c>
      <c r="J289">
        <v>10.0</v>
      </c>
      <c r="K289">
        <v>5.5</v>
      </c>
      <c r="L289" t="s">
        <v>813</v>
      </c>
    </row>
    <row r="290" ht="15.75" customHeight="1">
      <c r="A290">
        <f t="shared" si="2"/>
        <v>288</v>
      </c>
      <c r="B290" t="s">
        <v>807</v>
      </c>
      <c r="C290" t="s">
        <v>814</v>
      </c>
      <c r="D290" t="s">
        <v>60</v>
      </c>
      <c r="E290">
        <v>1.0</v>
      </c>
      <c r="F290">
        <v>1.0</v>
      </c>
      <c r="G290">
        <v>1398.0</v>
      </c>
      <c r="H290">
        <v>1.0</v>
      </c>
      <c r="I290">
        <v>1.0</v>
      </c>
      <c r="J290">
        <v>1.0</v>
      </c>
      <c r="K290">
        <v>1.0</v>
      </c>
    </row>
    <row r="291" ht="15.75" customHeight="1">
      <c r="A291">
        <f t="shared" si="2"/>
        <v>289</v>
      </c>
      <c r="B291" t="s">
        <v>807</v>
      </c>
      <c r="C291" t="s">
        <v>384</v>
      </c>
      <c r="D291" t="s">
        <v>444</v>
      </c>
      <c r="E291">
        <v>1389.0</v>
      </c>
      <c r="F291">
        <v>1399.0</v>
      </c>
      <c r="G291">
        <v>0.0</v>
      </c>
      <c r="H291">
        <v>0.0</v>
      </c>
      <c r="I291">
        <v>3.0</v>
      </c>
      <c r="J291">
        <v>158.0</v>
      </c>
      <c r="K291">
        <v>30.8892</v>
      </c>
      <c r="L291" t="s">
        <v>815</v>
      </c>
    </row>
    <row r="292" ht="15.75" customHeight="1">
      <c r="A292">
        <f t="shared" si="2"/>
        <v>290</v>
      </c>
      <c r="B292" t="s">
        <v>807</v>
      </c>
      <c r="C292" t="s">
        <v>403</v>
      </c>
      <c r="D292" t="s">
        <v>68</v>
      </c>
      <c r="E292">
        <v>248.0</v>
      </c>
      <c r="F292">
        <v>438.0</v>
      </c>
      <c r="G292">
        <v>961.0</v>
      </c>
      <c r="H292">
        <v>0.0</v>
      </c>
      <c r="I292">
        <v>5.0</v>
      </c>
      <c r="J292">
        <v>382.0</v>
      </c>
      <c r="K292">
        <v>199.8105</v>
      </c>
      <c r="L292" t="s">
        <v>816</v>
      </c>
    </row>
    <row r="293" ht="15.75" customHeight="1">
      <c r="A293">
        <f t="shared" si="2"/>
        <v>291</v>
      </c>
      <c r="B293" t="s">
        <v>807</v>
      </c>
      <c r="C293" t="s">
        <v>78</v>
      </c>
      <c r="D293" t="s">
        <v>60</v>
      </c>
      <c r="E293">
        <v>1399.0</v>
      </c>
      <c r="F293">
        <v>1399.0</v>
      </c>
      <c r="G293">
        <v>0.0</v>
      </c>
      <c r="H293">
        <v>0.0</v>
      </c>
      <c r="I293">
        <v>36.0</v>
      </c>
      <c r="J293">
        <v>36.0</v>
      </c>
      <c r="K293">
        <v>36.0</v>
      </c>
      <c r="L293" t="s">
        <v>817</v>
      </c>
    </row>
    <row r="294" ht="15.75" customHeight="1">
      <c r="A294">
        <f t="shared" si="2"/>
        <v>292</v>
      </c>
      <c r="B294" t="s">
        <v>807</v>
      </c>
      <c r="C294" t="s">
        <v>518</v>
      </c>
      <c r="D294" t="s">
        <v>60</v>
      </c>
      <c r="E294">
        <v>7.0</v>
      </c>
      <c r="F294">
        <v>1207.0</v>
      </c>
      <c r="G294">
        <v>192.0</v>
      </c>
      <c r="H294">
        <v>0.0</v>
      </c>
      <c r="I294">
        <v>2.0</v>
      </c>
      <c r="J294">
        <v>6.0</v>
      </c>
      <c r="K294">
        <v>5.9901</v>
      </c>
      <c r="L294" t="s">
        <v>818</v>
      </c>
    </row>
    <row r="295" ht="15.75" customHeight="1">
      <c r="A295">
        <f t="shared" si="2"/>
        <v>293</v>
      </c>
      <c r="B295" t="s">
        <v>807</v>
      </c>
      <c r="C295" t="s">
        <v>516</v>
      </c>
      <c r="D295" t="s">
        <v>427</v>
      </c>
      <c r="E295">
        <v>1071.0</v>
      </c>
      <c r="F295">
        <v>1399.0</v>
      </c>
      <c r="G295">
        <v>0.0</v>
      </c>
      <c r="H295">
        <v>0.0</v>
      </c>
      <c r="I295">
        <v>19.0</v>
      </c>
      <c r="J295">
        <v>19.0</v>
      </c>
      <c r="K295">
        <v>19.0</v>
      </c>
      <c r="L295" t="s">
        <v>819</v>
      </c>
    </row>
    <row r="296" ht="15.75" customHeight="1">
      <c r="A296">
        <f t="shared" si="2"/>
        <v>294</v>
      </c>
      <c r="B296" t="s">
        <v>807</v>
      </c>
      <c r="C296" t="s">
        <v>435</v>
      </c>
      <c r="D296" t="s">
        <v>60</v>
      </c>
      <c r="E296">
        <v>5.0</v>
      </c>
      <c r="F296">
        <v>26.0</v>
      </c>
      <c r="G296">
        <v>1373.0</v>
      </c>
      <c r="H296">
        <v>0.0</v>
      </c>
      <c r="I296">
        <v>6.0</v>
      </c>
      <c r="J296">
        <v>6.0</v>
      </c>
      <c r="K296">
        <v>6.0</v>
      </c>
      <c r="L296" t="s">
        <v>820</v>
      </c>
    </row>
    <row r="297" ht="15.75" customHeight="1">
      <c r="A297">
        <f t="shared" si="2"/>
        <v>295</v>
      </c>
      <c r="B297" t="s">
        <v>807</v>
      </c>
      <c r="C297" t="s">
        <v>440</v>
      </c>
      <c r="D297" t="s">
        <v>427</v>
      </c>
      <c r="E297">
        <v>26.0</v>
      </c>
      <c r="F297">
        <v>26.0</v>
      </c>
      <c r="G297">
        <v>1373.0</v>
      </c>
      <c r="H297">
        <v>0.0</v>
      </c>
      <c r="I297">
        <v>19.0</v>
      </c>
      <c r="J297">
        <v>19.0</v>
      </c>
      <c r="K297">
        <v>19.0</v>
      </c>
      <c r="L297" t="s">
        <v>821</v>
      </c>
    </row>
    <row r="298" ht="15.75" customHeight="1">
      <c r="A298">
        <f t="shared" si="2"/>
        <v>296</v>
      </c>
      <c r="B298" t="s">
        <v>822</v>
      </c>
      <c r="C298" t="s">
        <v>823</v>
      </c>
      <c r="D298" t="s">
        <v>37</v>
      </c>
      <c r="E298">
        <v>5519.0</v>
      </c>
      <c r="F298">
        <v>5519.0</v>
      </c>
      <c r="G298">
        <v>0.0</v>
      </c>
      <c r="H298">
        <v>0.0</v>
      </c>
      <c r="I298">
        <v>1.0</v>
      </c>
      <c r="J298">
        <v>4.0</v>
      </c>
      <c r="K298">
        <v>3.8251</v>
      </c>
      <c r="L298" t="s">
        <v>415</v>
      </c>
    </row>
    <row r="299" ht="15.75" customHeight="1">
      <c r="A299">
        <f t="shared" si="2"/>
        <v>297</v>
      </c>
      <c r="B299" t="s">
        <v>822</v>
      </c>
      <c r="C299" t="s">
        <v>824</v>
      </c>
      <c r="D299" t="s">
        <v>37</v>
      </c>
      <c r="E299">
        <v>3.0</v>
      </c>
      <c r="F299">
        <v>5519.0</v>
      </c>
      <c r="G299">
        <v>0.0</v>
      </c>
      <c r="H299">
        <v>0.0</v>
      </c>
      <c r="I299">
        <v>1.0</v>
      </c>
      <c r="J299">
        <v>1.0</v>
      </c>
      <c r="K299">
        <v>1.0</v>
      </c>
      <c r="L299" t="s">
        <v>790</v>
      </c>
    </row>
    <row r="300" ht="15.75" customHeight="1">
      <c r="A300">
        <f t="shared" si="2"/>
        <v>298</v>
      </c>
      <c r="B300" t="s">
        <v>822</v>
      </c>
      <c r="C300" t="s">
        <v>825</v>
      </c>
      <c r="D300" t="s">
        <v>37</v>
      </c>
      <c r="E300">
        <v>2.0</v>
      </c>
      <c r="F300">
        <v>5519.0</v>
      </c>
      <c r="G300">
        <v>0.0</v>
      </c>
      <c r="H300">
        <v>0.0</v>
      </c>
      <c r="I300">
        <v>1.0</v>
      </c>
      <c r="J300">
        <v>1.0</v>
      </c>
      <c r="K300">
        <v>1.0</v>
      </c>
      <c r="L300" t="s">
        <v>826</v>
      </c>
    </row>
    <row r="301" ht="15.75" customHeight="1">
      <c r="A301">
        <f t="shared" si="2"/>
        <v>299</v>
      </c>
      <c r="B301" t="s">
        <v>822</v>
      </c>
      <c r="C301" t="s">
        <v>827</v>
      </c>
      <c r="D301" t="s">
        <v>37</v>
      </c>
      <c r="E301">
        <v>1179.0</v>
      </c>
      <c r="F301">
        <v>5519.0</v>
      </c>
      <c r="G301">
        <v>0.0</v>
      </c>
      <c r="H301">
        <v>0.0</v>
      </c>
      <c r="I301">
        <v>5.0</v>
      </c>
      <c r="J301">
        <v>5.0</v>
      </c>
      <c r="K301">
        <v>5.0</v>
      </c>
      <c r="L301" t="s">
        <v>828</v>
      </c>
    </row>
    <row r="302" ht="15.75" customHeight="1">
      <c r="A302">
        <f t="shared" si="2"/>
        <v>300</v>
      </c>
      <c r="B302" t="s">
        <v>822</v>
      </c>
      <c r="C302" t="s">
        <v>829</v>
      </c>
      <c r="D302" t="s">
        <v>60</v>
      </c>
      <c r="E302">
        <v>32.0</v>
      </c>
      <c r="F302">
        <v>5519.0</v>
      </c>
      <c r="G302">
        <v>0.0</v>
      </c>
      <c r="H302">
        <v>0.0</v>
      </c>
      <c r="I302">
        <v>3.0</v>
      </c>
      <c r="J302">
        <v>20.0</v>
      </c>
      <c r="K302">
        <v>10.0199</v>
      </c>
      <c r="L302" t="s">
        <v>830</v>
      </c>
    </row>
    <row r="303" ht="15.75" customHeight="1">
      <c r="A303">
        <f t="shared" si="2"/>
        <v>301</v>
      </c>
      <c r="B303" t="s">
        <v>822</v>
      </c>
      <c r="C303" t="s">
        <v>831</v>
      </c>
      <c r="D303" t="s">
        <v>68</v>
      </c>
      <c r="E303">
        <v>0.0</v>
      </c>
      <c r="F303">
        <v>0.0</v>
      </c>
      <c r="G303">
        <v>5519.0</v>
      </c>
      <c r="H303">
        <v>0.0</v>
      </c>
    </row>
    <row r="304" ht="15.75" customHeight="1">
      <c r="A304">
        <f t="shared" si="2"/>
        <v>302</v>
      </c>
      <c r="B304" t="s">
        <v>822</v>
      </c>
      <c r="C304" t="s">
        <v>832</v>
      </c>
      <c r="D304" t="s">
        <v>400</v>
      </c>
      <c r="E304">
        <v>2.0</v>
      </c>
      <c r="F304">
        <v>5519.0</v>
      </c>
      <c r="G304">
        <v>0.0</v>
      </c>
      <c r="H304">
        <v>0.0</v>
      </c>
      <c r="I304">
        <v>1.0</v>
      </c>
      <c r="J304">
        <v>1.0</v>
      </c>
      <c r="K304">
        <v>1.0</v>
      </c>
      <c r="L304" t="s">
        <v>472</v>
      </c>
    </row>
    <row r="305" ht="15.75" customHeight="1">
      <c r="A305">
        <f t="shared" si="2"/>
        <v>303</v>
      </c>
      <c r="B305" t="s">
        <v>822</v>
      </c>
      <c r="C305" t="s">
        <v>78</v>
      </c>
      <c r="D305" t="s">
        <v>60</v>
      </c>
      <c r="E305">
        <v>5519.0</v>
      </c>
      <c r="F305">
        <v>5519.0</v>
      </c>
      <c r="G305">
        <v>0.0</v>
      </c>
      <c r="H305">
        <v>0.0</v>
      </c>
      <c r="I305">
        <v>36.0</v>
      </c>
      <c r="J305">
        <v>36.0</v>
      </c>
      <c r="K305">
        <v>36.0</v>
      </c>
      <c r="L305" t="s">
        <v>833</v>
      </c>
    </row>
    <row r="306" ht="15.75" customHeight="1">
      <c r="A306">
        <f t="shared" si="2"/>
        <v>304</v>
      </c>
      <c r="B306" t="s">
        <v>834</v>
      </c>
      <c r="C306" t="s">
        <v>824</v>
      </c>
      <c r="D306" t="s">
        <v>37</v>
      </c>
      <c r="E306">
        <v>3.0</v>
      </c>
      <c r="F306">
        <v>3.0</v>
      </c>
      <c r="G306">
        <v>0.0</v>
      </c>
      <c r="H306">
        <v>0.0</v>
      </c>
      <c r="I306">
        <v>1.0</v>
      </c>
      <c r="J306">
        <v>1.0</v>
      </c>
      <c r="K306">
        <v>1.0</v>
      </c>
      <c r="L306" t="s">
        <v>790</v>
      </c>
    </row>
    <row r="307" ht="15.75" customHeight="1">
      <c r="A307">
        <f t="shared" si="2"/>
        <v>305</v>
      </c>
      <c r="B307" t="s">
        <v>834</v>
      </c>
      <c r="C307" t="s">
        <v>835</v>
      </c>
      <c r="D307" t="s">
        <v>60</v>
      </c>
      <c r="E307">
        <v>3.0</v>
      </c>
      <c r="F307">
        <v>3.0</v>
      </c>
      <c r="G307">
        <v>0.0</v>
      </c>
      <c r="H307">
        <v>0.0</v>
      </c>
      <c r="I307">
        <v>4.0</v>
      </c>
      <c r="J307">
        <v>5.0</v>
      </c>
      <c r="K307">
        <v>4.6667</v>
      </c>
      <c r="L307" t="s">
        <v>836</v>
      </c>
    </row>
    <row r="308" ht="15.75" customHeight="1">
      <c r="A308">
        <f t="shared" si="2"/>
        <v>306</v>
      </c>
      <c r="B308" t="s">
        <v>834</v>
      </c>
      <c r="C308" t="s">
        <v>837</v>
      </c>
      <c r="D308" t="s">
        <v>37</v>
      </c>
      <c r="E308">
        <v>2.0</v>
      </c>
      <c r="F308">
        <v>3.0</v>
      </c>
      <c r="G308">
        <v>0.0</v>
      </c>
      <c r="H308">
        <v>0.0</v>
      </c>
      <c r="I308">
        <v>1.0</v>
      </c>
      <c r="J308">
        <v>1.0</v>
      </c>
      <c r="K308">
        <v>1.0</v>
      </c>
      <c r="L308" t="s">
        <v>826</v>
      </c>
    </row>
    <row r="309" ht="15.75" customHeight="1">
      <c r="A309">
        <f t="shared" si="2"/>
        <v>307</v>
      </c>
      <c r="B309" t="s">
        <v>834</v>
      </c>
      <c r="C309" t="s">
        <v>78</v>
      </c>
      <c r="D309" t="s">
        <v>60</v>
      </c>
      <c r="E309">
        <v>3.0</v>
      </c>
      <c r="F309">
        <v>3.0</v>
      </c>
      <c r="G309">
        <v>0.0</v>
      </c>
      <c r="H309">
        <v>0.0</v>
      </c>
      <c r="I309">
        <v>36.0</v>
      </c>
      <c r="J309">
        <v>36.0</v>
      </c>
      <c r="K309">
        <v>36.0</v>
      </c>
      <c r="L309" t="s">
        <v>838</v>
      </c>
    </row>
    <row r="310" ht="15.75" customHeight="1">
      <c r="A310">
        <f t="shared" si="2"/>
        <v>308</v>
      </c>
      <c r="B310" t="s">
        <v>839</v>
      </c>
      <c r="C310" t="s">
        <v>840</v>
      </c>
      <c r="D310" t="s">
        <v>37</v>
      </c>
      <c r="E310">
        <v>14.0</v>
      </c>
      <c r="F310">
        <v>14.0</v>
      </c>
      <c r="G310">
        <v>0.0</v>
      </c>
      <c r="H310">
        <v>0.0</v>
      </c>
      <c r="I310">
        <v>1.0</v>
      </c>
      <c r="J310">
        <v>2.0</v>
      </c>
      <c r="K310">
        <v>1.5</v>
      </c>
      <c r="L310" t="s">
        <v>841</v>
      </c>
    </row>
    <row r="311" ht="15.75" customHeight="1">
      <c r="A311">
        <f t="shared" si="2"/>
        <v>309</v>
      </c>
      <c r="B311" t="s">
        <v>839</v>
      </c>
      <c r="C311" t="s">
        <v>760</v>
      </c>
      <c r="D311" t="s">
        <v>60</v>
      </c>
      <c r="E311">
        <v>7.0</v>
      </c>
      <c r="F311">
        <v>14.0</v>
      </c>
      <c r="G311">
        <v>0.0</v>
      </c>
      <c r="H311">
        <v>0.0</v>
      </c>
      <c r="I311">
        <v>6.0</v>
      </c>
      <c r="J311">
        <v>6.0</v>
      </c>
      <c r="K311">
        <v>6.0</v>
      </c>
      <c r="L311" t="s">
        <v>842</v>
      </c>
    </row>
    <row r="312" ht="15.75" customHeight="1">
      <c r="A312">
        <f t="shared" si="2"/>
        <v>310</v>
      </c>
      <c r="B312" t="s">
        <v>839</v>
      </c>
      <c r="C312" t="s">
        <v>843</v>
      </c>
      <c r="D312" t="s">
        <v>60</v>
      </c>
      <c r="E312">
        <v>14.0</v>
      </c>
      <c r="F312">
        <v>14.0</v>
      </c>
      <c r="G312">
        <v>0.0</v>
      </c>
      <c r="H312">
        <v>0.0</v>
      </c>
      <c r="I312">
        <v>4.0</v>
      </c>
      <c r="J312">
        <v>23.0</v>
      </c>
      <c r="K312">
        <v>12.6429</v>
      </c>
      <c r="L312" t="s">
        <v>844</v>
      </c>
    </row>
    <row r="313" ht="15.75" customHeight="1">
      <c r="A313">
        <f t="shared" si="2"/>
        <v>311</v>
      </c>
      <c r="B313" t="s">
        <v>839</v>
      </c>
      <c r="C313" t="s">
        <v>78</v>
      </c>
      <c r="D313" t="s">
        <v>60</v>
      </c>
      <c r="E313">
        <v>13.0</v>
      </c>
      <c r="F313">
        <v>14.0</v>
      </c>
      <c r="G313">
        <v>0.0</v>
      </c>
      <c r="H313">
        <v>0.0</v>
      </c>
      <c r="I313">
        <v>36.0</v>
      </c>
      <c r="J313">
        <v>36.0</v>
      </c>
      <c r="K313">
        <v>36.0</v>
      </c>
      <c r="L313" t="s">
        <v>845</v>
      </c>
    </row>
    <row r="314" ht="15.75" customHeight="1">
      <c r="A314">
        <f t="shared" si="2"/>
        <v>312</v>
      </c>
      <c r="B314" t="s">
        <v>839</v>
      </c>
      <c r="C314" t="s">
        <v>846</v>
      </c>
      <c r="D314" t="s">
        <v>68</v>
      </c>
      <c r="E314">
        <v>7.0</v>
      </c>
      <c r="F314">
        <v>11.0</v>
      </c>
      <c r="G314">
        <v>3.0</v>
      </c>
      <c r="H314">
        <v>0.0</v>
      </c>
      <c r="I314">
        <v>75.0</v>
      </c>
      <c r="J314">
        <v>405.0</v>
      </c>
      <c r="K314">
        <v>313.1818</v>
      </c>
      <c r="L314" t="s">
        <v>847</v>
      </c>
    </row>
    <row r="315" ht="15.75" customHeight="1">
      <c r="A315">
        <f t="shared" si="2"/>
        <v>313</v>
      </c>
      <c r="B315" t="s">
        <v>848</v>
      </c>
      <c r="C315" t="s">
        <v>849</v>
      </c>
      <c r="D315" t="s">
        <v>37</v>
      </c>
      <c r="E315">
        <v>521.0</v>
      </c>
      <c r="F315">
        <v>521.0</v>
      </c>
      <c r="G315">
        <v>0.0</v>
      </c>
      <c r="H315">
        <v>0.0</v>
      </c>
      <c r="I315">
        <v>1.0</v>
      </c>
      <c r="J315">
        <v>4.0</v>
      </c>
      <c r="K315">
        <v>3.3109</v>
      </c>
      <c r="L315" t="s">
        <v>850</v>
      </c>
    </row>
    <row r="316" ht="15.75" customHeight="1">
      <c r="A316">
        <f t="shared" si="2"/>
        <v>314</v>
      </c>
      <c r="B316" t="s">
        <v>848</v>
      </c>
      <c r="C316" t="s">
        <v>840</v>
      </c>
      <c r="D316" t="s">
        <v>37</v>
      </c>
      <c r="E316">
        <v>13.0</v>
      </c>
      <c r="F316">
        <v>521.0</v>
      </c>
      <c r="G316">
        <v>0.0</v>
      </c>
      <c r="H316">
        <v>0.0</v>
      </c>
      <c r="I316">
        <v>1.0</v>
      </c>
      <c r="J316">
        <v>2.0</v>
      </c>
      <c r="K316">
        <v>1.501</v>
      </c>
      <c r="L316" t="s">
        <v>851</v>
      </c>
    </row>
    <row r="317" ht="15.75" customHeight="1">
      <c r="A317">
        <f t="shared" si="2"/>
        <v>315</v>
      </c>
      <c r="B317" t="s">
        <v>848</v>
      </c>
      <c r="C317" t="s">
        <v>852</v>
      </c>
      <c r="D317" t="s">
        <v>37</v>
      </c>
      <c r="E317">
        <v>520.0</v>
      </c>
      <c r="F317">
        <v>521.0</v>
      </c>
      <c r="G317">
        <v>0.0</v>
      </c>
      <c r="H317">
        <v>0.0</v>
      </c>
      <c r="I317">
        <v>5.0</v>
      </c>
      <c r="J317">
        <v>6.0</v>
      </c>
      <c r="K317">
        <v>5.9674</v>
      </c>
      <c r="L317" t="s">
        <v>853</v>
      </c>
    </row>
    <row r="318" ht="15.75" customHeight="1">
      <c r="A318">
        <f t="shared" si="2"/>
        <v>316</v>
      </c>
      <c r="B318" t="s">
        <v>848</v>
      </c>
      <c r="C318" t="s">
        <v>854</v>
      </c>
      <c r="D318" t="s">
        <v>60</v>
      </c>
      <c r="E318">
        <v>2.0</v>
      </c>
      <c r="F318">
        <v>521.0</v>
      </c>
      <c r="G318">
        <v>0.0</v>
      </c>
      <c r="H318">
        <v>0.0</v>
      </c>
      <c r="I318">
        <v>8.0</v>
      </c>
      <c r="J318">
        <v>9.0</v>
      </c>
      <c r="K318">
        <v>8.0326</v>
      </c>
      <c r="L318" t="s">
        <v>855</v>
      </c>
    </row>
    <row r="319" ht="15.75" customHeight="1">
      <c r="A319">
        <f t="shared" si="2"/>
        <v>317</v>
      </c>
      <c r="B319" t="s">
        <v>848</v>
      </c>
      <c r="C319" t="s">
        <v>856</v>
      </c>
      <c r="D319" t="s">
        <v>37</v>
      </c>
      <c r="E319">
        <v>211.0</v>
      </c>
      <c r="F319">
        <v>521.0</v>
      </c>
      <c r="G319">
        <v>0.0</v>
      </c>
      <c r="H319">
        <v>0.0</v>
      </c>
      <c r="I319">
        <v>1.0</v>
      </c>
      <c r="J319">
        <v>3.0</v>
      </c>
      <c r="K319">
        <v>2.2802</v>
      </c>
      <c r="L319" t="s">
        <v>857</v>
      </c>
    </row>
    <row r="320" ht="15.75" customHeight="1">
      <c r="A320">
        <f t="shared" si="2"/>
        <v>318</v>
      </c>
      <c r="B320" t="s">
        <v>848</v>
      </c>
      <c r="C320" t="s">
        <v>78</v>
      </c>
      <c r="D320" t="s">
        <v>60</v>
      </c>
      <c r="E320">
        <v>521.0</v>
      </c>
      <c r="F320">
        <v>521.0</v>
      </c>
      <c r="G320">
        <v>0.0</v>
      </c>
      <c r="H320">
        <v>0.0</v>
      </c>
      <c r="I320">
        <v>36.0</v>
      </c>
      <c r="J320">
        <v>36.0</v>
      </c>
      <c r="K320">
        <v>36.0</v>
      </c>
      <c r="L320" t="s">
        <v>858</v>
      </c>
    </row>
    <row r="321" ht="15.75" customHeight="1">
      <c r="A321">
        <f t="shared" si="2"/>
        <v>319</v>
      </c>
      <c r="B321" t="s">
        <v>848</v>
      </c>
      <c r="C321" t="s">
        <v>859</v>
      </c>
      <c r="D321" t="s">
        <v>37</v>
      </c>
      <c r="E321">
        <v>16.0</v>
      </c>
      <c r="F321">
        <v>521.0</v>
      </c>
      <c r="G321">
        <v>0.0</v>
      </c>
      <c r="H321">
        <v>0.0</v>
      </c>
      <c r="I321">
        <v>1.0</v>
      </c>
      <c r="J321">
        <v>2.0</v>
      </c>
      <c r="K321">
        <v>1.0269</v>
      </c>
      <c r="L321" t="s">
        <v>860</v>
      </c>
    </row>
    <row r="322" ht="15.75" customHeight="1">
      <c r="A322">
        <f t="shared" si="2"/>
        <v>320</v>
      </c>
      <c r="B322" t="s">
        <v>861</v>
      </c>
      <c r="C322" t="s">
        <v>862</v>
      </c>
      <c r="D322" t="s">
        <v>37</v>
      </c>
      <c r="E322">
        <v>912.0</v>
      </c>
      <c r="F322">
        <v>912.0</v>
      </c>
      <c r="G322">
        <v>0.0</v>
      </c>
      <c r="H322">
        <v>0.0</v>
      </c>
      <c r="I322">
        <v>1.0</v>
      </c>
      <c r="J322">
        <v>3.0</v>
      </c>
      <c r="K322">
        <v>2.8936</v>
      </c>
      <c r="L322" t="s">
        <v>863</v>
      </c>
    </row>
    <row r="323" ht="15.75" customHeight="1">
      <c r="A323">
        <f t="shared" si="2"/>
        <v>321</v>
      </c>
      <c r="B323" t="s">
        <v>861</v>
      </c>
      <c r="C323" t="s">
        <v>864</v>
      </c>
      <c r="D323" t="s">
        <v>60</v>
      </c>
      <c r="E323">
        <v>905.0</v>
      </c>
      <c r="F323">
        <v>912.0</v>
      </c>
      <c r="G323">
        <v>0.0</v>
      </c>
      <c r="H323">
        <v>0.0</v>
      </c>
      <c r="I323">
        <v>4.0</v>
      </c>
      <c r="J323">
        <v>13.0</v>
      </c>
      <c r="K323">
        <v>9.9342</v>
      </c>
      <c r="L323" t="s">
        <v>865</v>
      </c>
    </row>
    <row r="324" ht="15.75" customHeight="1">
      <c r="A324">
        <f t="shared" si="2"/>
        <v>322</v>
      </c>
      <c r="B324" t="s">
        <v>861</v>
      </c>
      <c r="C324" t="s">
        <v>866</v>
      </c>
      <c r="D324" t="s">
        <v>37</v>
      </c>
      <c r="E324">
        <v>469.0</v>
      </c>
      <c r="F324">
        <v>912.0</v>
      </c>
      <c r="G324">
        <v>0.0</v>
      </c>
      <c r="H324">
        <v>0.0</v>
      </c>
      <c r="I324">
        <v>1.0</v>
      </c>
      <c r="J324">
        <v>3.0</v>
      </c>
      <c r="K324">
        <v>2.8158</v>
      </c>
      <c r="L324" t="s">
        <v>867</v>
      </c>
    </row>
    <row r="325" ht="15.75" customHeight="1">
      <c r="A325">
        <f t="shared" si="2"/>
        <v>323</v>
      </c>
      <c r="B325" t="s">
        <v>861</v>
      </c>
      <c r="C325" t="s">
        <v>868</v>
      </c>
      <c r="D325" t="s">
        <v>37</v>
      </c>
      <c r="E325">
        <v>339.0</v>
      </c>
      <c r="F325">
        <v>912.0</v>
      </c>
      <c r="G325">
        <v>0.0</v>
      </c>
      <c r="H325">
        <v>0.0</v>
      </c>
      <c r="I325">
        <v>1.0</v>
      </c>
      <c r="J325">
        <v>3.0</v>
      </c>
      <c r="K325">
        <v>2.5482</v>
      </c>
      <c r="L325" t="s">
        <v>869</v>
      </c>
    </row>
    <row r="326" ht="15.75" customHeight="1">
      <c r="A326">
        <f t="shared" si="2"/>
        <v>324</v>
      </c>
      <c r="B326" t="s">
        <v>861</v>
      </c>
      <c r="C326" t="s">
        <v>870</v>
      </c>
      <c r="D326" t="s">
        <v>37</v>
      </c>
      <c r="E326">
        <v>65.0</v>
      </c>
      <c r="F326">
        <v>912.0</v>
      </c>
      <c r="G326">
        <v>0.0</v>
      </c>
      <c r="H326">
        <v>0.0</v>
      </c>
      <c r="I326">
        <v>1.0</v>
      </c>
      <c r="J326">
        <v>3.0</v>
      </c>
      <c r="K326">
        <v>1.9024</v>
      </c>
      <c r="L326" t="s">
        <v>871</v>
      </c>
    </row>
    <row r="327" ht="15.75" customHeight="1">
      <c r="A327">
        <f t="shared" si="2"/>
        <v>325</v>
      </c>
      <c r="B327" t="s">
        <v>861</v>
      </c>
      <c r="C327" t="s">
        <v>872</v>
      </c>
      <c r="D327" t="s">
        <v>427</v>
      </c>
      <c r="E327">
        <v>724.0</v>
      </c>
      <c r="F327">
        <v>909.0</v>
      </c>
      <c r="G327">
        <v>3.0</v>
      </c>
      <c r="H327">
        <v>0.0</v>
      </c>
      <c r="I327">
        <v>19.0</v>
      </c>
      <c r="J327">
        <v>19.0</v>
      </c>
      <c r="K327">
        <v>19.0</v>
      </c>
      <c r="L327" t="s">
        <v>873</v>
      </c>
    </row>
    <row r="328" ht="15.75" customHeight="1">
      <c r="A328">
        <f t="shared" si="2"/>
        <v>326</v>
      </c>
      <c r="B328" t="s">
        <v>861</v>
      </c>
      <c r="C328" t="s">
        <v>874</v>
      </c>
      <c r="D328" t="s">
        <v>427</v>
      </c>
      <c r="E328">
        <v>628.0</v>
      </c>
      <c r="F328">
        <v>883.0</v>
      </c>
      <c r="G328">
        <v>29.0</v>
      </c>
      <c r="H328">
        <v>0.0</v>
      </c>
      <c r="I328">
        <v>19.0</v>
      </c>
      <c r="J328">
        <v>19.0</v>
      </c>
      <c r="K328">
        <v>19.0</v>
      </c>
      <c r="L328" t="s">
        <v>875</v>
      </c>
    </row>
    <row r="329" ht="15.75" customHeight="1">
      <c r="A329">
        <f t="shared" si="2"/>
        <v>327</v>
      </c>
      <c r="B329" t="s">
        <v>861</v>
      </c>
      <c r="C329" t="s">
        <v>876</v>
      </c>
      <c r="D329" t="s">
        <v>60</v>
      </c>
      <c r="E329">
        <v>11.0</v>
      </c>
      <c r="F329">
        <v>884.0</v>
      </c>
      <c r="G329">
        <v>28.0</v>
      </c>
      <c r="H329">
        <v>0.0</v>
      </c>
      <c r="I329">
        <v>7.0</v>
      </c>
      <c r="J329">
        <v>36.0</v>
      </c>
      <c r="K329">
        <v>8.474</v>
      </c>
      <c r="L329" t="s">
        <v>877</v>
      </c>
    </row>
    <row r="330" ht="15.75" customHeight="1">
      <c r="A330">
        <f t="shared" si="2"/>
        <v>328</v>
      </c>
      <c r="B330" t="s">
        <v>861</v>
      </c>
      <c r="C330" t="s">
        <v>878</v>
      </c>
      <c r="D330" t="s">
        <v>60</v>
      </c>
      <c r="E330">
        <v>148.0</v>
      </c>
      <c r="F330">
        <v>309.0</v>
      </c>
      <c r="G330">
        <v>603.0</v>
      </c>
      <c r="H330">
        <v>0.0</v>
      </c>
      <c r="I330">
        <v>2.0</v>
      </c>
      <c r="J330">
        <v>37.0</v>
      </c>
      <c r="K330">
        <v>6.9223</v>
      </c>
      <c r="L330" t="s">
        <v>879</v>
      </c>
    </row>
    <row r="331" ht="15.75" customHeight="1">
      <c r="A331">
        <f t="shared" si="2"/>
        <v>329</v>
      </c>
      <c r="B331" t="s">
        <v>861</v>
      </c>
      <c r="C331" t="s">
        <v>880</v>
      </c>
      <c r="D331" t="s">
        <v>60</v>
      </c>
      <c r="E331">
        <v>10.0</v>
      </c>
      <c r="F331">
        <v>475.0</v>
      </c>
      <c r="G331">
        <v>437.0</v>
      </c>
      <c r="H331">
        <v>0.0</v>
      </c>
      <c r="I331">
        <v>7.0</v>
      </c>
      <c r="J331">
        <v>33.0</v>
      </c>
      <c r="K331">
        <v>12.7621</v>
      </c>
      <c r="L331" t="s">
        <v>881</v>
      </c>
    </row>
    <row r="332" ht="15.75" customHeight="1">
      <c r="A332">
        <f t="shared" si="2"/>
        <v>330</v>
      </c>
      <c r="B332" t="s">
        <v>861</v>
      </c>
      <c r="C332" t="s">
        <v>882</v>
      </c>
      <c r="D332" t="s">
        <v>60</v>
      </c>
      <c r="E332">
        <v>184.0</v>
      </c>
      <c r="F332">
        <v>289.0</v>
      </c>
      <c r="G332">
        <v>623.0</v>
      </c>
      <c r="H332">
        <v>0.0</v>
      </c>
      <c r="I332">
        <v>4.0</v>
      </c>
      <c r="J332">
        <v>257.0</v>
      </c>
      <c r="K332">
        <v>50.2215</v>
      </c>
      <c r="L332" t="s">
        <v>883</v>
      </c>
    </row>
    <row r="333" ht="15.75" customHeight="1">
      <c r="A333">
        <f t="shared" si="2"/>
        <v>331</v>
      </c>
      <c r="B333" t="s">
        <v>861</v>
      </c>
      <c r="C333" t="s">
        <v>884</v>
      </c>
      <c r="D333" t="s">
        <v>427</v>
      </c>
      <c r="E333">
        <v>368.0</v>
      </c>
      <c r="F333">
        <v>585.0</v>
      </c>
      <c r="G333">
        <v>327.0</v>
      </c>
      <c r="H333">
        <v>0.0</v>
      </c>
      <c r="I333">
        <v>19.0</v>
      </c>
      <c r="J333">
        <v>19.0</v>
      </c>
      <c r="K333">
        <v>19.0</v>
      </c>
      <c r="L333" t="s">
        <v>885</v>
      </c>
    </row>
    <row r="334" ht="15.75" customHeight="1">
      <c r="A334">
        <f t="shared" si="2"/>
        <v>332</v>
      </c>
      <c r="B334" t="s">
        <v>861</v>
      </c>
      <c r="C334" t="s">
        <v>886</v>
      </c>
      <c r="D334" t="s">
        <v>400</v>
      </c>
      <c r="E334">
        <v>2.0</v>
      </c>
      <c r="F334">
        <v>912.0</v>
      </c>
      <c r="G334">
        <v>0.0</v>
      </c>
      <c r="H334">
        <v>0.0</v>
      </c>
      <c r="I334">
        <v>1.0</v>
      </c>
      <c r="J334">
        <v>1.0</v>
      </c>
      <c r="K334">
        <v>1.0</v>
      </c>
      <c r="L334" t="s">
        <v>498</v>
      </c>
    </row>
    <row r="335" ht="15.75" customHeight="1">
      <c r="A335">
        <f t="shared" si="2"/>
        <v>333</v>
      </c>
      <c r="B335" t="s">
        <v>861</v>
      </c>
      <c r="C335" t="s">
        <v>78</v>
      </c>
      <c r="D335" t="s">
        <v>60</v>
      </c>
      <c r="E335">
        <v>912.0</v>
      </c>
      <c r="F335">
        <v>912.0</v>
      </c>
      <c r="G335">
        <v>0.0</v>
      </c>
      <c r="H335">
        <v>0.0</v>
      </c>
      <c r="I335">
        <v>36.0</v>
      </c>
      <c r="J335">
        <v>36.0</v>
      </c>
      <c r="K335">
        <v>36.0</v>
      </c>
      <c r="L335" t="s">
        <v>887</v>
      </c>
    </row>
    <row r="336" ht="15.75" customHeight="1">
      <c r="A336">
        <f t="shared" si="2"/>
        <v>334</v>
      </c>
      <c r="B336" t="s">
        <v>888</v>
      </c>
      <c r="C336" t="s">
        <v>889</v>
      </c>
      <c r="D336" t="s">
        <v>37</v>
      </c>
      <c r="E336">
        <v>259.0</v>
      </c>
      <c r="F336">
        <v>259.0</v>
      </c>
      <c r="G336">
        <v>0.0</v>
      </c>
      <c r="H336">
        <v>0.0</v>
      </c>
      <c r="I336">
        <v>1.0</v>
      </c>
      <c r="J336">
        <v>3.0</v>
      </c>
      <c r="K336">
        <v>2.583</v>
      </c>
      <c r="L336" t="s">
        <v>890</v>
      </c>
    </row>
    <row r="337" ht="15.75" customHeight="1">
      <c r="A337">
        <f t="shared" si="2"/>
        <v>335</v>
      </c>
      <c r="B337" t="s">
        <v>888</v>
      </c>
      <c r="C337" t="s">
        <v>862</v>
      </c>
      <c r="D337" t="s">
        <v>37</v>
      </c>
      <c r="E337">
        <v>194.0</v>
      </c>
      <c r="F337">
        <v>259.0</v>
      </c>
      <c r="G337">
        <v>0.0</v>
      </c>
      <c r="H337">
        <v>0.0</v>
      </c>
      <c r="I337">
        <v>1.0</v>
      </c>
      <c r="J337">
        <v>3.0</v>
      </c>
      <c r="K337">
        <v>2.722</v>
      </c>
      <c r="L337" t="s">
        <v>891</v>
      </c>
    </row>
    <row r="338" ht="15.75" customHeight="1">
      <c r="A338">
        <f t="shared" si="2"/>
        <v>336</v>
      </c>
      <c r="B338" t="s">
        <v>888</v>
      </c>
      <c r="C338" t="s">
        <v>627</v>
      </c>
      <c r="D338" t="s">
        <v>60</v>
      </c>
      <c r="E338">
        <v>10.0</v>
      </c>
      <c r="F338">
        <v>211.0</v>
      </c>
      <c r="G338">
        <v>48.0</v>
      </c>
      <c r="H338">
        <v>0.0</v>
      </c>
      <c r="I338">
        <v>5.0</v>
      </c>
      <c r="J338">
        <v>15.0</v>
      </c>
      <c r="K338">
        <v>6.6019</v>
      </c>
      <c r="L338" t="s">
        <v>892</v>
      </c>
    </row>
    <row r="339" ht="15.75" customHeight="1">
      <c r="A339">
        <f t="shared" si="2"/>
        <v>337</v>
      </c>
      <c r="B339" t="s">
        <v>888</v>
      </c>
      <c r="C339" t="s">
        <v>893</v>
      </c>
      <c r="D339" t="s">
        <v>427</v>
      </c>
      <c r="E339">
        <v>118.0</v>
      </c>
      <c r="F339">
        <v>240.0</v>
      </c>
      <c r="G339">
        <v>19.0</v>
      </c>
      <c r="H339">
        <v>0.0</v>
      </c>
      <c r="I339">
        <v>19.0</v>
      </c>
      <c r="J339">
        <v>19.0</v>
      </c>
      <c r="K339">
        <v>19.0</v>
      </c>
      <c r="L339" t="s">
        <v>894</v>
      </c>
    </row>
    <row r="340" ht="15.75" customHeight="1">
      <c r="A340">
        <f t="shared" si="2"/>
        <v>338</v>
      </c>
      <c r="B340" t="s">
        <v>888</v>
      </c>
      <c r="C340" t="s">
        <v>895</v>
      </c>
      <c r="D340" t="s">
        <v>37</v>
      </c>
      <c r="E340">
        <v>30.0</v>
      </c>
      <c r="F340">
        <v>259.0</v>
      </c>
      <c r="G340">
        <v>0.0</v>
      </c>
      <c r="H340">
        <v>0.0</v>
      </c>
      <c r="I340">
        <v>1.0</v>
      </c>
      <c r="J340">
        <v>3.0</v>
      </c>
      <c r="K340">
        <v>2.2548</v>
      </c>
      <c r="L340" t="s">
        <v>896</v>
      </c>
    </row>
    <row r="341" ht="15.75" customHeight="1">
      <c r="A341">
        <f t="shared" si="2"/>
        <v>339</v>
      </c>
      <c r="B341" t="s">
        <v>888</v>
      </c>
      <c r="C341" t="s">
        <v>897</v>
      </c>
      <c r="D341" t="s">
        <v>37</v>
      </c>
      <c r="E341">
        <v>130.0</v>
      </c>
      <c r="F341">
        <v>259.0</v>
      </c>
      <c r="G341">
        <v>0.0</v>
      </c>
      <c r="H341">
        <v>0.0</v>
      </c>
      <c r="I341">
        <v>1.0</v>
      </c>
      <c r="J341">
        <v>3.0</v>
      </c>
      <c r="K341">
        <v>2.3205</v>
      </c>
      <c r="L341" t="s">
        <v>898</v>
      </c>
    </row>
    <row r="342" ht="15.75" customHeight="1">
      <c r="A342">
        <f t="shared" si="2"/>
        <v>340</v>
      </c>
      <c r="B342" t="s">
        <v>888</v>
      </c>
      <c r="C342" t="s">
        <v>899</v>
      </c>
      <c r="D342" t="s">
        <v>68</v>
      </c>
      <c r="E342">
        <v>115.0</v>
      </c>
      <c r="F342">
        <v>182.0</v>
      </c>
      <c r="G342">
        <v>77.0</v>
      </c>
      <c r="H342">
        <v>0.0</v>
      </c>
      <c r="I342">
        <v>5.0</v>
      </c>
      <c r="J342">
        <v>1453.0</v>
      </c>
      <c r="K342">
        <v>52.0604</v>
      </c>
      <c r="L342" t="s">
        <v>900</v>
      </c>
    </row>
    <row r="343" ht="15.75" customHeight="1">
      <c r="A343">
        <f t="shared" si="2"/>
        <v>341</v>
      </c>
      <c r="B343" t="s">
        <v>888</v>
      </c>
      <c r="C343" t="s">
        <v>901</v>
      </c>
      <c r="D343" t="s">
        <v>60</v>
      </c>
      <c r="E343">
        <v>171.0</v>
      </c>
      <c r="F343">
        <v>182.0</v>
      </c>
      <c r="G343">
        <v>77.0</v>
      </c>
      <c r="H343">
        <v>0.0</v>
      </c>
      <c r="I343">
        <v>5.0</v>
      </c>
      <c r="J343">
        <v>12.0</v>
      </c>
      <c r="K343">
        <v>7.033</v>
      </c>
      <c r="L343" t="s">
        <v>902</v>
      </c>
    </row>
    <row r="344" ht="15.75" customHeight="1">
      <c r="A344">
        <f t="shared" si="2"/>
        <v>342</v>
      </c>
      <c r="B344" t="s">
        <v>888</v>
      </c>
      <c r="C344" t="s">
        <v>78</v>
      </c>
      <c r="D344" t="s">
        <v>60</v>
      </c>
      <c r="E344">
        <v>259.0</v>
      </c>
      <c r="F344">
        <v>259.0</v>
      </c>
      <c r="G344">
        <v>0.0</v>
      </c>
      <c r="H344">
        <v>0.0</v>
      </c>
      <c r="I344">
        <v>36.0</v>
      </c>
      <c r="J344">
        <v>36.0</v>
      </c>
      <c r="K344">
        <v>36.0</v>
      </c>
      <c r="L344" t="s">
        <v>903</v>
      </c>
    </row>
    <row r="345" ht="15.75" customHeight="1">
      <c r="A345">
        <f t="shared" si="2"/>
        <v>343</v>
      </c>
      <c r="B345" t="s">
        <v>904</v>
      </c>
      <c r="C345" t="s">
        <v>905</v>
      </c>
      <c r="D345" t="s">
        <v>37</v>
      </c>
      <c r="E345">
        <v>2776.0</v>
      </c>
      <c r="F345">
        <v>2776.0</v>
      </c>
      <c r="G345">
        <v>0.0</v>
      </c>
      <c r="H345">
        <v>0.0</v>
      </c>
      <c r="I345">
        <v>1.0</v>
      </c>
      <c r="J345">
        <v>4.0</v>
      </c>
      <c r="K345">
        <v>3.6066</v>
      </c>
      <c r="L345" t="s">
        <v>906</v>
      </c>
    </row>
    <row r="346" ht="15.75" customHeight="1">
      <c r="A346">
        <f t="shared" si="2"/>
        <v>344</v>
      </c>
      <c r="B346" t="s">
        <v>904</v>
      </c>
      <c r="C346" t="s">
        <v>862</v>
      </c>
      <c r="D346" t="s">
        <v>37</v>
      </c>
      <c r="E346">
        <v>911.0</v>
      </c>
      <c r="F346">
        <v>2776.0</v>
      </c>
      <c r="G346">
        <v>0.0</v>
      </c>
      <c r="H346">
        <v>0.0</v>
      </c>
      <c r="I346">
        <v>1.0</v>
      </c>
      <c r="J346">
        <v>3.0</v>
      </c>
      <c r="K346">
        <v>2.8912</v>
      </c>
      <c r="L346" t="s">
        <v>907</v>
      </c>
    </row>
    <row r="347" ht="15.75" customHeight="1">
      <c r="A347">
        <f t="shared" si="2"/>
        <v>345</v>
      </c>
      <c r="B347" t="s">
        <v>904</v>
      </c>
      <c r="C347" t="s">
        <v>908</v>
      </c>
      <c r="D347" t="s">
        <v>37</v>
      </c>
      <c r="E347">
        <v>303.0</v>
      </c>
      <c r="F347">
        <v>2776.0</v>
      </c>
      <c r="G347">
        <v>0.0</v>
      </c>
      <c r="H347">
        <v>0.0</v>
      </c>
      <c r="I347">
        <v>1.0</v>
      </c>
      <c r="J347">
        <v>6.0</v>
      </c>
      <c r="K347">
        <v>1.5432</v>
      </c>
      <c r="L347" t="s">
        <v>909</v>
      </c>
    </row>
    <row r="348" ht="15.75" customHeight="1">
      <c r="A348">
        <f t="shared" si="2"/>
        <v>346</v>
      </c>
      <c r="B348" t="s">
        <v>904</v>
      </c>
      <c r="C348" t="s">
        <v>910</v>
      </c>
      <c r="D348" t="s">
        <v>60</v>
      </c>
      <c r="E348">
        <v>409.0</v>
      </c>
      <c r="F348">
        <v>2677.0</v>
      </c>
      <c r="G348">
        <v>99.0</v>
      </c>
      <c r="H348">
        <v>0.0</v>
      </c>
      <c r="I348">
        <v>1.0</v>
      </c>
      <c r="J348">
        <v>46.0</v>
      </c>
      <c r="K348">
        <v>2.2832</v>
      </c>
      <c r="L348" t="s">
        <v>911</v>
      </c>
    </row>
    <row r="349" ht="15.75" customHeight="1">
      <c r="A349">
        <f t="shared" si="2"/>
        <v>347</v>
      </c>
      <c r="B349" t="s">
        <v>904</v>
      </c>
      <c r="C349" t="s">
        <v>912</v>
      </c>
      <c r="D349" t="s">
        <v>60</v>
      </c>
      <c r="E349">
        <v>1512.0</v>
      </c>
      <c r="F349">
        <v>2575.0</v>
      </c>
      <c r="G349">
        <v>201.0</v>
      </c>
      <c r="H349">
        <v>0.0</v>
      </c>
      <c r="I349">
        <v>4.0</v>
      </c>
      <c r="J349">
        <v>57.0</v>
      </c>
      <c r="K349">
        <v>17.492</v>
      </c>
      <c r="L349" t="s">
        <v>913</v>
      </c>
    </row>
    <row r="350" ht="15.75" customHeight="1">
      <c r="A350">
        <f t="shared" si="2"/>
        <v>348</v>
      </c>
      <c r="B350" t="s">
        <v>904</v>
      </c>
      <c r="C350" t="s">
        <v>914</v>
      </c>
      <c r="D350" t="s">
        <v>444</v>
      </c>
      <c r="E350">
        <v>1584.0</v>
      </c>
      <c r="F350">
        <v>1922.0</v>
      </c>
      <c r="G350">
        <v>854.0</v>
      </c>
      <c r="H350">
        <v>0.0</v>
      </c>
      <c r="I350">
        <v>1.0</v>
      </c>
      <c r="J350">
        <v>6692.0</v>
      </c>
      <c r="K350">
        <v>101.462</v>
      </c>
      <c r="L350" t="s">
        <v>915</v>
      </c>
    </row>
    <row r="351" ht="15.75" customHeight="1">
      <c r="A351">
        <f t="shared" si="2"/>
        <v>349</v>
      </c>
      <c r="B351" t="s">
        <v>904</v>
      </c>
      <c r="C351" t="s">
        <v>916</v>
      </c>
      <c r="D351" t="s">
        <v>427</v>
      </c>
      <c r="E351">
        <v>1800.0</v>
      </c>
      <c r="F351">
        <v>2767.0</v>
      </c>
      <c r="G351">
        <v>9.0</v>
      </c>
      <c r="H351">
        <v>0.0</v>
      </c>
      <c r="I351">
        <v>19.0</v>
      </c>
      <c r="J351">
        <v>19.0</v>
      </c>
      <c r="K351">
        <v>19.0</v>
      </c>
      <c r="L351" t="s">
        <v>917</v>
      </c>
    </row>
    <row r="352" ht="15.75" customHeight="1">
      <c r="A352">
        <f t="shared" si="2"/>
        <v>350</v>
      </c>
      <c r="B352" t="s">
        <v>904</v>
      </c>
      <c r="C352" t="s">
        <v>918</v>
      </c>
      <c r="D352" t="s">
        <v>427</v>
      </c>
      <c r="E352">
        <v>112.0</v>
      </c>
      <c r="F352">
        <v>267.0</v>
      </c>
      <c r="G352">
        <v>2509.0</v>
      </c>
      <c r="H352">
        <v>0.0</v>
      </c>
      <c r="I352">
        <v>19.0</v>
      </c>
      <c r="J352">
        <v>19.0</v>
      </c>
      <c r="K352">
        <v>19.0</v>
      </c>
      <c r="L352" t="s">
        <v>919</v>
      </c>
    </row>
    <row r="353" ht="15.75" customHeight="1">
      <c r="A353">
        <f t="shared" si="2"/>
        <v>351</v>
      </c>
      <c r="B353" t="s">
        <v>904</v>
      </c>
      <c r="C353" t="s">
        <v>920</v>
      </c>
      <c r="D353" t="s">
        <v>400</v>
      </c>
      <c r="E353">
        <v>2.0</v>
      </c>
      <c r="F353">
        <v>2776.0</v>
      </c>
      <c r="G353">
        <v>0.0</v>
      </c>
      <c r="H353">
        <v>0.0</v>
      </c>
      <c r="I353">
        <v>1.0</v>
      </c>
      <c r="J353">
        <v>1.0</v>
      </c>
      <c r="K353">
        <v>1.0</v>
      </c>
      <c r="L353" t="s">
        <v>472</v>
      </c>
    </row>
    <row r="354" ht="15.75" customHeight="1">
      <c r="A354">
        <f t="shared" si="2"/>
        <v>352</v>
      </c>
      <c r="B354" t="s">
        <v>904</v>
      </c>
      <c r="C354" t="s">
        <v>78</v>
      </c>
      <c r="D354" t="s">
        <v>60</v>
      </c>
      <c r="E354">
        <v>2776.0</v>
      </c>
      <c r="F354">
        <v>2776.0</v>
      </c>
      <c r="G354">
        <v>0.0</v>
      </c>
      <c r="H354">
        <v>0.0</v>
      </c>
      <c r="I354">
        <v>36.0</v>
      </c>
      <c r="J354">
        <v>36.0</v>
      </c>
      <c r="K354">
        <v>36.0</v>
      </c>
      <c r="L354" t="s">
        <v>921</v>
      </c>
    </row>
    <row r="355" ht="15.75" customHeight="1">
      <c r="A355">
        <f t="shared" si="2"/>
        <v>353</v>
      </c>
      <c r="B355" t="s">
        <v>922</v>
      </c>
      <c r="C355" t="s">
        <v>923</v>
      </c>
      <c r="D355" t="s">
        <v>37</v>
      </c>
      <c r="E355">
        <v>584.0</v>
      </c>
      <c r="F355">
        <v>584.0</v>
      </c>
      <c r="G355">
        <v>0.0</v>
      </c>
      <c r="H355">
        <v>0.0</v>
      </c>
      <c r="I355">
        <v>1.0</v>
      </c>
      <c r="J355">
        <v>3.0</v>
      </c>
      <c r="K355">
        <v>2.8253</v>
      </c>
      <c r="L355" t="s">
        <v>924</v>
      </c>
    </row>
    <row r="356" ht="15.75" customHeight="1">
      <c r="A356">
        <f t="shared" si="2"/>
        <v>354</v>
      </c>
      <c r="B356" t="s">
        <v>922</v>
      </c>
      <c r="C356" t="s">
        <v>862</v>
      </c>
      <c r="D356" t="s">
        <v>37</v>
      </c>
      <c r="E356">
        <v>572.0</v>
      </c>
      <c r="F356">
        <v>584.0</v>
      </c>
      <c r="G356">
        <v>0.0</v>
      </c>
      <c r="H356">
        <v>0.0</v>
      </c>
      <c r="I356">
        <v>1.0</v>
      </c>
      <c r="J356">
        <v>3.0</v>
      </c>
      <c r="K356">
        <v>2.8253</v>
      </c>
      <c r="L356" t="s">
        <v>925</v>
      </c>
    </row>
    <row r="357" ht="15.75" customHeight="1">
      <c r="A357">
        <f t="shared" si="2"/>
        <v>355</v>
      </c>
      <c r="B357" t="s">
        <v>922</v>
      </c>
      <c r="C357" t="s">
        <v>893</v>
      </c>
      <c r="D357" t="s">
        <v>427</v>
      </c>
      <c r="E357">
        <v>465.0</v>
      </c>
      <c r="F357">
        <v>580.0</v>
      </c>
      <c r="G357">
        <v>4.0</v>
      </c>
      <c r="H357">
        <v>0.0</v>
      </c>
      <c r="I357">
        <v>19.0</v>
      </c>
      <c r="J357">
        <v>19.0</v>
      </c>
      <c r="K357">
        <v>19.0</v>
      </c>
      <c r="L357" t="s">
        <v>926</v>
      </c>
    </row>
    <row r="358" ht="15.75" customHeight="1">
      <c r="A358">
        <f t="shared" si="2"/>
        <v>356</v>
      </c>
      <c r="B358" t="s">
        <v>922</v>
      </c>
      <c r="C358" t="s">
        <v>927</v>
      </c>
      <c r="D358" t="s">
        <v>400</v>
      </c>
      <c r="E358">
        <v>2.0</v>
      </c>
      <c r="F358">
        <v>584.0</v>
      </c>
      <c r="G358">
        <v>0.0</v>
      </c>
      <c r="H358">
        <v>0.0</v>
      </c>
      <c r="I358">
        <v>1.0</v>
      </c>
      <c r="J358">
        <v>1.0</v>
      </c>
      <c r="K358">
        <v>1.0</v>
      </c>
      <c r="L358" t="s">
        <v>498</v>
      </c>
    </row>
    <row r="359" ht="15.75" customHeight="1">
      <c r="A359">
        <f t="shared" si="2"/>
        <v>357</v>
      </c>
      <c r="B359" t="s">
        <v>922</v>
      </c>
      <c r="C359" t="s">
        <v>899</v>
      </c>
      <c r="D359" t="s">
        <v>68</v>
      </c>
      <c r="E359">
        <v>42.0</v>
      </c>
      <c r="F359">
        <v>578.0</v>
      </c>
      <c r="G359">
        <v>6.0</v>
      </c>
      <c r="H359">
        <v>0.0</v>
      </c>
      <c r="I359">
        <v>7.0</v>
      </c>
      <c r="J359">
        <v>96.0</v>
      </c>
      <c r="K359">
        <v>26.109</v>
      </c>
      <c r="L359" t="s">
        <v>928</v>
      </c>
    </row>
    <row r="360" ht="15.75" customHeight="1">
      <c r="A360">
        <f t="shared" si="2"/>
        <v>358</v>
      </c>
      <c r="B360" t="s">
        <v>922</v>
      </c>
      <c r="C360" t="s">
        <v>78</v>
      </c>
      <c r="D360" t="s">
        <v>60</v>
      </c>
      <c r="E360">
        <v>584.0</v>
      </c>
      <c r="F360">
        <v>584.0</v>
      </c>
      <c r="G360">
        <v>0.0</v>
      </c>
      <c r="H360">
        <v>0.0</v>
      </c>
      <c r="I360">
        <v>36.0</v>
      </c>
      <c r="J360">
        <v>36.0</v>
      </c>
      <c r="K360">
        <v>36.0</v>
      </c>
      <c r="L360" t="s">
        <v>929</v>
      </c>
    </row>
    <row r="361" ht="15.75" customHeight="1">
      <c r="A361">
        <f t="shared" si="2"/>
        <v>359</v>
      </c>
      <c r="B361" t="s">
        <v>930</v>
      </c>
      <c r="C361" t="s">
        <v>908</v>
      </c>
      <c r="D361" t="s">
        <v>37</v>
      </c>
      <c r="E361">
        <v>235591.0</v>
      </c>
      <c r="F361">
        <v>235591.0</v>
      </c>
      <c r="G361">
        <v>0.0</v>
      </c>
      <c r="H361">
        <v>0.0</v>
      </c>
      <c r="I361">
        <v>4.0</v>
      </c>
      <c r="J361">
        <v>6.0</v>
      </c>
      <c r="K361">
        <v>5.5992</v>
      </c>
      <c r="L361" t="s">
        <v>931</v>
      </c>
    </row>
    <row r="362" ht="15.75" customHeight="1">
      <c r="A362">
        <f t="shared" si="2"/>
        <v>360</v>
      </c>
      <c r="B362" t="s">
        <v>930</v>
      </c>
      <c r="C362" t="s">
        <v>932</v>
      </c>
      <c r="D362" t="s">
        <v>37</v>
      </c>
      <c r="E362">
        <v>2.0</v>
      </c>
      <c r="F362">
        <v>235591.0</v>
      </c>
      <c r="G362">
        <v>0.0</v>
      </c>
      <c r="H362">
        <v>0.0</v>
      </c>
      <c r="I362">
        <v>1.0</v>
      </c>
      <c r="J362">
        <v>1.0</v>
      </c>
      <c r="K362">
        <v>1.0</v>
      </c>
      <c r="L362" t="s">
        <v>498</v>
      </c>
    </row>
    <row r="363" ht="15.75" customHeight="1">
      <c r="A363">
        <f t="shared" si="2"/>
        <v>361</v>
      </c>
      <c r="B363" t="s">
        <v>930</v>
      </c>
      <c r="C363" t="s">
        <v>933</v>
      </c>
      <c r="D363" t="s">
        <v>60</v>
      </c>
      <c r="E363">
        <v>232684.0</v>
      </c>
      <c r="F363">
        <v>235581.0</v>
      </c>
      <c r="G363">
        <v>10.0</v>
      </c>
      <c r="H363">
        <v>0.0</v>
      </c>
      <c r="I363">
        <v>3.0</v>
      </c>
      <c r="J363">
        <v>84.0</v>
      </c>
      <c r="K363">
        <v>43.1519</v>
      </c>
      <c r="L363" t="s">
        <v>934</v>
      </c>
    </row>
    <row r="364" ht="15.75" customHeight="1">
      <c r="A364">
        <f t="shared" si="2"/>
        <v>362</v>
      </c>
      <c r="B364" t="s">
        <v>930</v>
      </c>
      <c r="C364" t="s">
        <v>935</v>
      </c>
      <c r="D364" t="s">
        <v>37</v>
      </c>
      <c r="E364">
        <v>92147.0</v>
      </c>
      <c r="F364">
        <v>235591.0</v>
      </c>
      <c r="G364">
        <v>0.0</v>
      </c>
      <c r="H364">
        <v>0.0</v>
      </c>
      <c r="I364">
        <v>1.0</v>
      </c>
      <c r="J364">
        <v>6.0</v>
      </c>
      <c r="K364">
        <v>5.0698</v>
      </c>
      <c r="L364" t="s">
        <v>936</v>
      </c>
    </row>
    <row r="365" ht="15.75" customHeight="1">
      <c r="A365">
        <f t="shared" si="2"/>
        <v>363</v>
      </c>
      <c r="B365" t="s">
        <v>930</v>
      </c>
      <c r="C365" t="s">
        <v>937</v>
      </c>
      <c r="D365" t="s">
        <v>60</v>
      </c>
      <c r="E365">
        <v>232415.0</v>
      </c>
      <c r="F365">
        <v>232543.0</v>
      </c>
      <c r="G365">
        <v>3048.0</v>
      </c>
      <c r="H365">
        <v>0.0</v>
      </c>
      <c r="I365">
        <v>3.0</v>
      </c>
      <c r="J365">
        <v>30.0</v>
      </c>
      <c r="K365">
        <v>9.1091</v>
      </c>
      <c r="L365" t="s">
        <v>938</v>
      </c>
    </row>
    <row r="366" ht="15.75" customHeight="1">
      <c r="A366">
        <f t="shared" si="2"/>
        <v>364</v>
      </c>
      <c r="B366" t="s">
        <v>930</v>
      </c>
      <c r="C366" t="s">
        <v>939</v>
      </c>
      <c r="D366" t="s">
        <v>60</v>
      </c>
      <c r="E366">
        <v>1012.0</v>
      </c>
      <c r="F366">
        <v>1233.0</v>
      </c>
      <c r="G366">
        <v>234358.0</v>
      </c>
      <c r="H366">
        <v>0.0</v>
      </c>
      <c r="I366">
        <v>2.0</v>
      </c>
      <c r="J366">
        <v>28.0</v>
      </c>
      <c r="K366">
        <v>4.7494</v>
      </c>
      <c r="L366" t="s">
        <v>940</v>
      </c>
    </row>
    <row r="367" ht="15.75" customHeight="1">
      <c r="A367">
        <f t="shared" si="2"/>
        <v>365</v>
      </c>
      <c r="B367" t="s">
        <v>930</v>
      </c>
      <c r="C367" t="s">
        <v>941</v>
      </c>
      <c r="D367" t="s">
        <v>60</v>
      </c>
      <c r="E367">
        <v>25483.0</v>
      </c>
      <c r="F367">
        <v>41267.0</v>
      </c>
      <c r="G367">
        <v>194324.0</v>
      </c>
      <c r="H367">
        <v>3.0</v>
      </c>
      <c r="I367">
        <v>1.0</v>
      </c>
      <c r="J367">
        <v>50.0</v>
      </c>
      <c r="K367">
        <v>8.7553</v>
      </c>
      <c r="L367" t="s">
        <v>942</v>
      </c>
    </row>
    <row r="368" ht="15.75" customHeight="1">
      <c r="A368">
        <f t="shared" si="2"/>
        <v>366</v>
      </c>
      <c r="B368" t="s">
        <v>930</v>
      </c>
      <c r="C368" t="s">
        <v>36</v>
      </c>
      <c r="D368" t="s">
        <v>37</v>
      </c>
      <c r="E368">
        <v>8879.0</v>
      </c>
      <c r="F368">
        <v>235587.0</v>
      </c>
      <c r="G368">
        <v>4.0</v>
      </c>
      <c r="H368">
        <v>0.0</v>
      </c>
      <c r="I368">
        <v>1.0</v>
      </c>
      <c r="J368">
        <v>5.0</v>
      </c>
      <c r="K368">
        <v>4.999</v>
      </c>
      <c r="L368" t="s">
        <v>943</v>
      </c>
    </row>
    <row r="369" ht="15.75" customHeight="1">
      <c r="A369">
        <f t="shared" si="2"/>
        <v>367</v>
      </c>
      <c r="B369" t="s">
        <v>930</v>
      </c>
      <c r="C369" t="s">
        <v>944</v>
      </c>
      <c r="D369" t="s">
        <v>60</v>
      </c>
      <c r="E369">
        <v>333.0</v>
      </c>
      <c r="F369">
        <v>38716.0</v>
      </c>
      <c r="G369">
        <v>196875.0</v>
      </c>
      <c r="H369">
        <v>8.0</v>
      </c>
      <c r="I369">
        <v>1.0</v>
      </c>
      <c r="J369">
        <v>28.0</v>
      </c>
      <c r="K369">
        <v>9.0625</v>
      </c>
      <c r="L369" t="s">
        <v>945</v>
      </c>
    </row>
    <row r="370" ht="15.75" customHeight="1">
      <c r="A370">
        <f t="shared" si="2"/>
        <v>368</v>
      </c>
      <c r="B370" t="s">
        <v>930</v>
      </c>
      <c r="C370" t="s">
        <v>946</v>
      </c>
      <c r="D370" t="s">
        <v>427</v>
      </c>
      <c r="E370">
        <v>781.0</v>
      </c>
      <c r="F370">
        <v>18457.0</v>
      </c>
      <c r="G370">
        <v>217134.0</v>
      </c>
      <c r="H370">
        <v>0.0</v>
      </c>
      <c r="I370">
        <v>19.0</v>
      </c>
      <c r="J370">
        <v>19.0</v>
      </c>
      <c r="K370">
        <v>19.0</v>
      </c>
      <c r="L370" t="s">
        <v>947</v>
      </c>
    </row>
    <row r="371" ht="15.75" customHeight="1">
      <c r="A371">
        <f t="shared" si="2"/>
        <v>369</v>
      </c>
      <c r="B371" t="s">
        <v>930</v>
      </c>
      <c r="C371" t="s">
        <v>948</v>
      </c>
      <c r="D371" t="s">
        <v>37</v>
      </c>
      <c r="E371">
        <v>2.0</v>
      </c>
      <c r="F371">
        <v>147388.0</v>
      </c>
      <c r="G371">
        <v>88203.0</v>
      </c>
      <c r="H371">
        <v>0.0</v>
      </c>
      <c r="I371">
        <v>1.0</v>
      </c>
      <c r="J371">
        <v>2.0</v>
      </c>
      <c r="K371">
        <v>1.2217</v>
      </c>
      <c r="L371" t="s">
        <v>949</v>
      </c>
    </row>
    <row r="372" ht="15.75" customHeight="1">
      <c r="A372">
        <f t="shared" si="2"/>
        <v>370</v>
      </c>
      <c r="B372" t="s">
        <v>930</v>
      </c>
      <c r="C372" t="s">
        <v>950</v>
      </c>
      <c r="D372" t="s">
        <v>60</v>
      </c>
      <c r="E372">
        <v>9.0</v>
      </c>
      <c r="F372">
        <v>86150.0</v>
      </c>
      <c r="G372">
        <v>149441.0</v>
      </c>
      <c r="H372">
        <v>0.0</v>
      </c>
      <c r="I372">
        <v>2.0</v>
      </c>
      <c r="J372">
        <v>11.0</v>
      </c>
      <c r="K372">
        <v>6.7576</v>
      </c>
      <c r="L372" t="s">
        <v>951</v>
      </c>
    </row>
    <row r="373" ht="15.75" customHeight="1">
      <c r="A373">
        <f t="shared" si="2"/>
        <v>371</v>
      </c>
      <c r="B373" t="s">
        <v>930</v>
      </c>
      <c r="C373" t="s">
        <v>952</v>
      </c>
      <c r="D373" t="s">
        <v>60</v>
      </c>
      <c r="E373">
        <v>0.0</v>
      </c>
      <c r="F373">
        <v>0.0</v>
      </c>
      <c r="G373">
        <v>235591.0</v>
      </c>
      <c r="H373">
        <v>0.0</v>
      </c>
    </row>
    <row r="374" ht="15.75" customHeight="1">
      <c r="A374">
        <f t="shared" si="2"/>
        <v>372</v>
      </c>
      <c r="B374" t="s">
        <v>930</v>
      </c>
      <c r="C374" t="s">
        <v>953</v>
      </c>
      <c r="D374" t="s">
        <v>60</v>
      </c>
      <c r="E374">
        <v>0.0</v>
      </c>
      <c r="F374">
        <v>0.0</v>
      </c>
      <c r="G374">
        <v>235591.0</v>
      </c>
      <c r="H374">
        <v>0.0</v>
      </c>
    </row>
    <row r="375" ht="15.75" customHeight="1">
      <c r="A375">
        <f t="shared" si="2"/>
        <v>373</v>
      </c>
      <c r="B375" t="s">
        <v>930</v>
      </c>
      <c r="C375" t="s">
        <v>954</v>
      </c>
      <c r="D375" t="s">
        <v>60</v>
      </c>
      <c r="E375">
        <v>64.0</v>
      </c>
      <c r="F375">
        <v>32447.0</v>
      </c>
      <c r="G375">
        <v>203144.0</v>
      </c>
      <c r="H375">
        <v>0.0</v>
      </c>
      <c r="I375">
        <v>9.0</v>
      </c>
      <c r="J375">
        <v>255.0</v>
      </c>
      <c r="K375">
        <v>19.518</v>
      </c>
      <c r="L375" t="s">
        <v>955</v>
      </c>
    </row>
    <row r="376" ht="15.75" customHeight="1">
      <c r="A376">
        <f t="shared" si="2"/>
        <v>374</v>
      </c>
      <c r="B376" t="s">
        <v>930</v>
      </c>
      <c r="C376" t="s">
        <v>692</v>
      </c>
      <c r="D376" t="s">
        <v>60</v>
      </c>
      <c r="E376">
        <v>145.0</v>
      </c>
      <c r="F376">
        <v>234896.0</v>
      </c>
      <c r="G376">
        <v>695.0</v>
      </c>
      <c r="H376">
        <v>0.0</v>
      </c>
      <c r="I376">
        <v>1.0</v>
      </c>
      <c r="J376">
        <v>36.0</v>
      </c>
      <c r="K376">
        <v>4.013</v>
      </c>
      <c r="L376" t="s">
        <v>956</v>
      </c>
    </row>
    <row r="377" ht="15.75" customHeight="1">
      <c r="A377">
        <f t="shared" si="2"/>
        <v>375</v>
      </c>
      <c r="B377" t="s">
        <v>930</v>
      </c>
      <c r="C377" t="s">
        <v>957</v>
      </c>
      <c r="D377" t="s">
        <v>60</v>
      </c>
      <c r="E377">
        <v>1703.0</v>
      </c>
      <c r="F377">
        <v>40723.0</v>
      </c>
      <c r="G377">
        <v>194868.0</v>
      </c>
      <c r="H377">
        <v>4.0</v>
      </c>
      <c r="I377">
        <v>1.0</v>
      </c>
      <c r="J377">
        <v>50.0</v>
      </c>
      <c r="K377">
        <v>10.0498</v>
      </c>
      <c r="L377" t="s">
        <v>958</v>
      </c>
    </row>
    <row r="378" ht="15.75" customHeight="1">
      <c r="A378">
        <f t="shared" si="2"/>
        <v>376</v>
      </c>
      <c r="B378" t="s">
        <v>930</v>
      </c>
      <c r="C378" t="s">
        <v>959</v>
      </c>
      <c r="D378" t="s">
        <v>60</v>
      </c>
      <c r="E378">
        <v>2.0</v>
      </c>
      <c r="F378">
        <v>2.0</v>
      </c>
      <c r="G378">
        <v>235589.0</v>
      </c>
      <c r="H378">
        <v>0.0</v>
      </c>
      <c r="I378">
        <v>6.0</v>
      </c>
      <c r="J378">
        <v>20.0</v>
      </c>
      <c r="K378">
        <v>13.0</v>
      </c>
      <c r="L378" t="s">
        <v>960</v>
      </c>
    </row>
    <row r="379" ht="15.75" customHeight="1">
      <c r="A379">
        <f t="shared" si="2"/>
        <v>377</v>
      </c>
      <c r="B379" t="s">
        <v>930</v>
      </c>
      <c r="C379" t="s">
        <v>961</v>
      </c>
      <c r="D379" t="s">
        <v>60</v>
      </c>
      <c r="E379">
        <v>4956.0</v>
      </c>
      <c r="F379">
        <v>45929.0</v>
      </c>
      <c r="G379">
        <v>189662.0</v>
      </c>
      <c r="H379">
        <v>6.0</v>
      </c>
      <c r="I379">
        <v>1.0</v>
      </c>
      <c r="J379">
        <v>116.0</v>
      </c>
      <c r="K379">
        <v>17.7502</v>
      </c>
      <c r="L379" t="s">
        <v>962</v>
      </c>
    </row>
    <row r="380" ht="15.75" customHeight="1">
      <c r="A380">
        <f t="shared" si="2"/>
        <v>378</v>
      </c>
      <c r="B380" t="s">
        <v>930</v>
      </c>
      <c r="C380" t="s">
        <v>963</v>
      </c>
      <c r="D380" t="s">
        <v>60</v>
      </c>
      <c r="E380">
        <v>13416.0</v>
      </c>
      <c r="F380">
        <v>48399.0</v>
      </c>
      <c r="G380">
        <v>187192.0</v>
      </c>
      <c r="H380">
        <v>22.0</v>
      </c>
      <c r="I380">
        <v>1.0</v>
      </c>
      <c r="J380">
        <v>211.0</v>
      </c>
      <c r="K380">
        <v>18.1773</v>
      </c>
      <c r="L380" t="s">
        <v>964</v>
      </c>
    </row>
    <row r="381" ht="15.75" customHeight="1">
      <c r="A381">
        <f t="shared" si="2"/>
        <v>379</v>
      </c>
      <c r="B381" t="s">
        <v>930</v>
      </c>
      <c r="C381" t="s">
        <v>394</v>
      </c>
      <c r="D381" t="s">
        <v>60</v>
      </c>
      <c r="E381">
        <v>15.0</v>
      </c>
      <c r="F381">
        <v>163.0</v>
      </c>
      <c r="G381">
        <v>235428.0</v>
      </c>
      <c r="H381">
        <v>0.0</v>
      </c>
      <c r="I381">
        <v>2.0</v>
      </c>
      <c r="J381">
        <v>28.0</v>
      </c>
      <c r="K381">
        <v>8.7178</v>
      </c>
      <c r="L381" t="s">
        <v>965</v>
      </c>
    </row>
    <row r="382" ht="15.75" customHeight="1">
      <c r="A382">
        <f t="shared" si="2"/>
        <v>380</v>
      </c>
      <c r="B382" t="s">
        <v>930</v>
      </c>
      <c r="C382" t="s">
        <v>966</v>
      </c>
      <c r="D382" t="s">
        <v>37</v>
      </c>
      <c r="E382">
        <v>1.0</v>
      </c>
      <c r="F382">
        <v>117566.0</v>
      </c>
      <c r="G382">
        <v>118025.0</v>
      </c>
      <c r="H382">
        <v>0.0</v>
      </c>
      <c r="I382">
        <v>1.0</v>
      </c>
      <c r="J382">
        <v>1.0</v>
      </c>
      <c r="K382">
        <v>1.0</v>
      </c>
      <c r="L382">
        <v>0.0</v>
      </c>
    </row>
    <row r="383" ht="15.75" customHeight="1">
      <c r="A383">
        <f t="shared" si="2"/>
        <v>381</v>
      </c>
      <c r="B383" t="s">
        <v>930</v>
      </c>
      <c r="C383" t="s">
        <v>967</v>
      </c>
      <c r="D383" t="s">
        <v>444</v>
      </c>
      <c r="E383">
        <v>145.0</v>
      </c>
      <c r="F383">
        <v>168.0</v>
      </c>
      <c r="G383">
        <v>235423.0</v>
      </c>
      <c r="H383">
        <v>0.0</v>
      </c>
      <c r="I383">
        <v>2.0</v>
      </c>
      <c r="J383">
        <v>348.0</v>
      </c>
      <c r="K383">
        <v>53.2619</v>
      </c>
      <c r="L383" t="s">
        <v>968</v>
      </c>
    </row>
    <row r="384" ht="15.75" customHeight="1">
      <c r="A384">
        <f t="shared" si="2"/>
        <v>382</v>
      </c>
      <c r="B384" t="s">
        <v>930</v>
      </c>
      <c r="C384" t="s">
        <v>969</v>
      </c>
      <c r="D384" t="s">
        <v>444</v>
      </c>
      <c r="E384">
        <v>40311.0</v>
      </c>
      <c r="F384">
        <v>80390.0</v>
      </c>
      <c r="G384">
        <v>155201.0</v>
      </c>
      <c r="H384">
        <v>0.0</v>
      </c>
      <c r="I384">
        <v>2.0</v>
      </c>
      <c r="J384">
        <v>196.0</v>
      </c>
      <c r="K384">
        <v>76.707</v>
      </c>
      <c r="L384" t="s">
        <v>970</v>
      </c>
    </row>
    <row r="385" ht="15.75" customHeight="1">
      <c r="A385">
        <f t="shared" si="2"/>
        <v>383</v>
      </c>
      <c r="B385" t="s">
        <v>930</v>
      </c>
      <c r="C385" t="s">
        <v>516</v>
      </c>
      <c r="D385" t="s">
        <v>427</v>
      </c>
      <c r="E385">
        <v>164835.0</v>
      </c>
      <c r="F385">
        <v>235591.0</v>
      </c>
      <c r="G385">
        <v>0.0</v>
      </c>
      <c r="H385">
        <v>0.0</v>
      </c>
      <c r="I385">
        <v>19.0</v>
      </c>
      <c r="J385">
        <v>19.0</v>
      </c>
      <c r="K385">
        <v>19.0</v>
      </c>
      <c r="L385" t="s">
        <v>971</v>
      </c>
    </row>
    <row r="386" ht="15.75" customHeight="1">
      <c r="A386">
        <f t="shared" si="2"/>
        <v>384</v>
      </c>
      <c r="B386" t="s">
        <v>930</v>
      </c>
      <c r="C386" t="s">
        <v>518</v>
      </c>
      <c r="D386" t="s">
        <v>60</v>
      </c>
      <c r="E386">
        <v>44.0</v>
      </c>
      <c r="F386">
        <v>235591.0</v>
      </c>
      <c r="G386">
        <v>0.0</v>
      </c>
      <c r="H386">
        <v>0.0</v>
      </c>
      <c r="I386">
        <v>2.0</v>
      </c>
      <c r="J386">
        <v>8.0</v>
      </c>
      <c r="K386">
        <v>4.4539</v>
      </c>
      <c r="L386" t="s">
        <v>972</v>
      </c>
    </row>
    <row r="387" ht="15.75" customHeight="1">
      <c r="A387">
        <f t="shared" si="2"/>
        <v>385</v>
      </c>
      <c r="B387" t="s">
        <v>930</v>
      </c>
      <c r="C387" t="s">
        <v>440</v>
      </c>
      <c r="D387" t="s">
        <v>427</v>
      </c>
      <c r="E387">
        <v>10215.0</v>
      </c>
      <c r="F387">
        <v>235591.0</v>
      </c>
      <c r="G387">
        <v>0.0</v>
      </c>
      <c r="H387">
        <v>0.0</v>
      </c>
      <c r="I387">
        <v>19.0</v>
      </c>
      <c r="J387">
        <v>19.0</v>
      </c>
      <c r="K387">
        <v>19.0</v>
      </c>
      <c r="L387" t="s">
        <v>973</v>
      </c>
    </row>
    <row r="388" ht="15.75" customHeight="1">
      <c r="A388">
        <f t="shared" si="2"/>
        <v>386</v>
      </c>
      <c r="B388" t="s">
        <v>930</v>
      </c>
      <c r="C388" t="s">
        <v>435</v>
      </c>
      <c r="D388" t="s">
        <v>60</v>
      </c>
      <c r="E388">
        <v>14.0</v>
      </c>
      <c r="F388">
        <v>235591.0</v>
      </c>
      <c r="G388">
        <v>0.0</v>
      </c>
      <c r="H388">
        <v>0.0</v>
      </c>
      <c r="I388">
        <v>2.0</v>
      </c>
      <c r="J388">
        <v>6.0</v>
      </c>
      <c r="K388">
        <v>2.1571</v>
      </c>
      <c r="L388" t="s">
        <v>974</v>
      </c>
    </row>
    <row r="389" ht="15.75" customHeight="1">
      <c r="A389">
        <f t="shared" si="2"/>
        <v>387</v>
      </c>
      <c r="B389" t="s">
        <v>930</v>
      </c>
      <c r="C389" t="s">
        <v>975</v>
      </c>
      <c r="D389" t="s">
        <v>37</v>
      </c>
      <c r="E389">
        <v>16.0</v>
      </c>
      <c r="F389">
        <v>231214.0</v>
      </c>
      <c r="G389">
        <v>4377.0</v>
      </c>
      <c r="H389">
        <v>0.0</v>
      </c>
      <c r="I389">
        <v>1.0</v>
      </c>
      <c r="J389">
        <v>5.0</v>
      </c>
      <c r="K389">
        <v>1.4305</v>
      </c>
      <c r="L389" t="s">
        <v>976</v>
      </c>
    </row>
    <row r="390" ht="15.75" customHeight="1">
      <c r="A390">
        <f t="shared" si="2"/>
        <v>388</v>
      </c>
      <c r="B390" t="s">
        <v>930</v>
      </c>
      <c r="C390" t="s">
        <v>977</v>
      </c>
      <c r="D390" t="s">
        <v>60</v>
      </c>
      <c r="E390">
        <v>0.0</v>
      </c>
      <c r="F390">
        <v>0.0</v>
      </c>
      <c r="G390">
        <v>235591.0</v>
      </c>
      <c r="H390">
        <v>0.0</v>
      </c>
    </row>
    <row r="391" ht="15.75" customHeight="1">
      <c r="A391">
        <f t="shared" si="2"/>
        <v>389</v>
      </c>
      <c r="B391" t="s">
        <v>930</v>
      </c>
      <c r="C391" t="s">
        <v>78</v>
      </c>
      <c r="D391" t="s">
        <v>60</v>
      </c>
      <c r="E391">
        <v>235591.0</v>
      </c>
      <c r="F391">
        <v>235591.0</v>
      </c>
      <c r="G391">
        <v>0.0</v>
      </c>
      <c r="H391">
        <v>0.0</v>
      </c>
      <c r="I391">
        <v>36.0</v>
      </c>
      <c r="J391">
        <v>36.0</v>
      </c>
      <c r="K391">
        <v>36.0</v>
      </c>
      <c r="L391" t="s">
        <v>978</v>
      </c>
    </row>
    <row r="392" ht="15.75" customHeight="1">
      <c r="A392">
        <f t="shared" si="2"/>
        <v>390</v>
      </c>
      <c r="B392" t="s">
        <v>979</v>
      </c>
      <c r="C392" t="s">
        <v>980</v>
      </c>
      <c r="D392" t="s">
        <v>37</v>
      </c>
      <c r="E392">
        <v>719.0</v>
      </c>
      <c r="F392">
        <v>719.0</v>
      </c>
      <c r="G392">
        <v>0.0</v>
      </c>
      <c r="H392">
        <v>0.0</v>
      </c>
      <c r="I392">
        <v>1.0</v>
      </c>
      <c r="J392">
        <v>3.0</v>
      </c>
      <c r="K392">
        <v>2.8567</v>
      </c>
      <c r="L392" t="s">
        <v>981</v>
      </c>
    </row>
    <row r="393" ht="15.75" customHeight="1">
      <c r="A393">
        <f t="shared" si="2"/>
        <v>391</v>
      </c>
      <c r="B393" t="s">
        <v>979</v>
      </c>
      <c r="C393" t="s">
        <v>908</v>
      </c>
      <c r="D393" t="s">
        <v>37</v>
      </c>
      <c r="E393">
        <v>668.0</v>
      </c>
      <c r="F393">
        <v>719.0</v>
      </c>
      <c r="G393">
        <v>0.0</v>
      </c>
      <c r="H393">
        <v>0.0</v>
      </c>
      <c r="I393">
        <v>4.0</v>
      </c>
      <c r="J393">
        <v>6.0</v>
      </c>
      <c r="K393">
        <v>5.3074</v>
      </c>
      <c r="L393" t="s">
        <v>982</v>
      </c>
    </row>
    <row r="394" ht="15.75" customHeight="1">
      <c r="A394">
        <f t="shared" si="2"/>
        <v>392</v>
      </c>
      <c r="B394" t="s">
        <v>979</v>
      </c>
      <c r="C394" t="s">
        <v>983</v>
      </c>
      <c r="D394" t="s">
        <v>60</v>
      </c>
      <c r="E394">
        <v>129.0</v>
      </c>
      <c r="F394">
        <v>718.0</v>
      </c>
      <c r="G394">
        <v>1.0</v>
      </c>
      <c r="H394">
        <v>0.0</v>
      </c>
      <c r="I394">
        <v>7.0</v>
      </c>
      <c r="J394">
        <v>58.0</v>
      </c>
      <c r="K394">
        <v>33.6128</v>
      </c>
      <c r="L394" t="s">
        <v>984</v>
      </c>
    </row>
    <row r="395" ht="15.75" customHeight="1">
      <c r="A395">
        <f t="shared" si="2"/>
        <v>393</v>
      </c>
      <c r="B395" t="s">
        <v>979</v>
      </c>
      <c r="C395" t="s">
        <v>944</v>
      </c>
      <c r="D395" t="s">
        <v>60</v>
      </c>
      <c r="E395">
        <v>22.0</v>
      </c>
      <c r="F395">
        <v>105.0</v>
      </c>
      <c r="G395">
        <v>614.0</v>
      </c>
      <c r="H395">
        <v>0.0</v>
      </c>
      <c r="I395">
        <v>2.0</v>
      </c>
      <c r="J395">
        <v>15.0</v>
      </c>
      <c r="K395">
        <v>8.9714</v>
      </c>
      <c r="L395" t="s">
        <v>985</v>
      </c>
    </row>
    <row r="396" ht="15.75" customHeight="1">
      <c r="A396">
        <f t="shared" si="2"/>
        <v>394</v>
      </c>
      <c r="B396" t="s">
        <v>979</v>
      </c>
      <c r="C396" t="s">
        <v>946</v>
      </c>
      <c r="D396" t="s">
        <v>427</v>
      </c>
      <c r="E396">
        <v>35.0</v>
      </c>
      <c r="F396">
        <v>131.0</v>
      </c>
      <c r="G396">
        <v>588.0</v>
      </c>
      <c r="H396">
        <v>0.0</v>
      </c>
      <c r="I396">
        <v>19.0</v>
      </c>
      <c r="J396">
        <v>19.0</v>
      </c>
      <c r="K396">
        <v>19.0</v>
      </c>
      <c r="L396" t="s">
        <v>986</v>
      </c>
    </row>
    <row r="397" ht="15.75" customHeight="1">
      <c r="A397">
        <f t="shared" si="2"/>
        <v>395</v>
      </c>
      <c r="B397" t="s">
        <v>979</v>
      </c>
      <c r="C397" t="s">
        <v>948</v>
      </c>
      <c r="D397" t="s">
        <v>37</v>
      </c>
      <c r="E397">
        <v>2.0</v>
      </c>
      <c r="F397">
        <v>719.0</v>
      </c>
      <c r="G397">
        <v>0.0</v>
      </c>
      <c r="H397">
        <v>0.0</v>
      </c>
      <c r="I397">
        <v>1.0</v>
      </c>
      <c r="J397">
        <v>2.0</v>
      </c>
      <c r="K397">
        <v>1.2573</v>
      </c>
      <c r="L397" t="s">
        <v>949</v>
      </c>
    </row>
    <row r="398" ht="15.75" customHeight="1">
      <c r="A398">
        <f t="shared" si="2"/>
        <v>396</v>
      </c>
      <c r="B398" t="s">
        <v>979</v>
      </c>
      <c r="C398" t="s">
        <v>950</v>
      </c>
      <c r="D398" t="s">
        <v>60</v>
      </c>
      <c r="E398">
        <v>3.0</v>
      </c>
      <c r="F398">
        <v>376.0</v>
      </c>
      <c r="G398">
        <v>343.0</v>
      </c>
      <c r="H398">
        <v>0.0</v>
      </c>
      <c r="I398">
        <v>2.0</v>
      </c>
      <c r="J398">
        <v>7.0</v>
      </c>
      <c r="K398">
        <v>6.9867</v>
      </c>
      <c r="L398" t="s">
        <v>987</v>
      </c>
    </row>
    <row r="399" ht="15.75" customHeight="1">
      <c r="A399">
        <f t="shared" si="2"/>
        <v>397</v>
      </c>
      <c r="B399" t="s">
        <v>979</v>
      </c>
      <c r="C399" t="s">
        <v>952</v>
      </c>
      <c r="D399" t="s">
        <v>60</v>
      </c>
      <c r="E399">
        <v>0.0</v>
      </c>
      <c r="F399">
        <v>0.0</v>
      </c>
      <c r="G399">
        <v>719.0</v>
      </c>
      <c r="H399">
        <v>0.0</v>
      </c>
    </row>
    <row r="400" ht="15.75" customHeight="1">
      <c r="A400">
        <f t="shared" si="2"/>
        <v>398</v>
      </c>
      <c r="B400" t="s">
        <v>979</v>
      </c>
      <c r="C400" t="s">
        <v>988</v>
      </c>
      <c r="D400" t="s">
        <v>60</v>
      </c>
      <c r="E400">
        <v>0.0</v>
      </c>
      <c r="F400">
        <v>0.0</v>
      </c>
      <c r="G400">
        <v>719.0</v>
      </c>
      <c r="H400">
        <v>0.0</v>
      </c>
    </row>
    <row r="401" ht="15.75" customHeight="1">
      <c r="A401">
        <f t="shared" si="2"/>
        <v>399</v>
      </c>
      <c r="B401" t="s">
        <v>979</v>
      </c>
      <c r="C401" t="s">
        <v>989</v>
      </c>
      <c r="D401" t="s">
        <v>68</v>
      </c>
      <c r="E401">
        <v>28.0</v>
      </c>
      <c r="F401">
        <v>255.0</v>
      </c>
      <c r="G401">
        <v>464.0</v>
      </c>
      <c r="H401">
        <v>0.0</v>
      </c>
      <c r="I401">
        <v>14.0</v>
      </c>
      <c r="J401">
        <v>380.0</v>
      </c>
      <c r="K401">
        <v>165.8039</v>
      </c>
      <c r="L401" t="s">
        <v>990</v>
      </c>
    </row>
    <row r="402" ht="15.75" customHeight="1">
      <c r="A402">
        <f t="shared" si="2"/>
        <v>400</v>
      </c>
      <c r="B402" t="s">
        <v>979</v>
      </c>
      <c r="C402" t="s">
        <v>977</v>
      </c>
      <c r="D402" t="s">
        <v>60</v>
      </c>
      <c r="E402">
        <v>0.0</v>
      </c>
      <c r="F402">
        <v>0.0</v>
      </c>
      <c r="G402">
        <v>719.0</v>
      </c>
      <c r="H402">
        <v>0.0</v>
      </c>
    </row>
    <row r="403" ht="15.75" customHeight="1">
      <c r="A403">
        <f t="shared" si="2"/>
        <v>401</v>
      </c>
      <c r="B403" t="s">
        <v>979</v>
      </c>
      <c r="C403" t="s">
        <v>78</v>
      </c>
      <c r="D403" t="s">
        <v>60</v>
      </c>
      <c r="E403">
        <v>719.0</v>
      </c>
      <c r="F403">
        <v>719.0</v>
      </c>
      <c r="G403">
        <v>0.0</v>
      </c>
      <c r="H403">
        <v>0.0</v>
      </c>
      <c r="I403">
        <v>36.0</v>
      </c>
      <c r="J403">
        <v>36.0</v>
      </c>
      <c r="K403">
        <v>36.0</v>
      </c>
      <c r="L403" t="s">
        <v>991</v>
      </c>
    </row>
    <row r="404" ht="15.75" customHeight="1">
      <c r="A404">
        <f t="shared" si="2"/>
        <v>402</v>
      </c>
      <c r="B404" t="s">
        <v>979</v>
      </c>
      <c r="C404" t="s">
        <v>409</v>
      </c>
      <c r="D404" t="s">
        <v>37</v>
      </c>
      <c r="E404">
        <v>0.0</v>
      </c>
      <c r="F404">
        <v>0.0</v>
      </c>
      <c r="G404">
        <v>719.0</v>
      </c>
      <c r="H404">
        <v>0.0</v>
      </c>
    </row>
    <row r="405" ht="15.75" customHeight="1">
      <c r="A405">
        <f t="shared" si="2"/>
        <v>403</v>
      </c>
      <c r="B405" t="s">
        <v>992</v>
      </c>
      <c r="C405" t="s">
        <v>993</v>
      </c>
      <c r="D405" t="s">
        <v>37</v>
      </c>
      <c r="E405">
        <v>238655.0</v>
      </c>
      <c r="F405">
        <v>238655.0</v>
      </c>
      <c r="G405">
        <v>0.0</v>
      </c>
      <c r="H405">
        <v>0.0</v>
      </c>
      <c r="I405">
        <v>4.0</v>
      </c>
      <c r="J405">
        <v>6.0</v>
      </c>
      <c r="K405">
        <v>5.6039</v>
      </c>
      <c r="L405" t="s">
        <v>994</v>
      </c>
    </row>
    <row r="406" ht="15.75" customHeight="1">
      <c r="A406">
        <f t="shared" si="2"/>
        <v>404</v>
      </c>
      <c r="B406" t="s">
        <v>992</v>
      </c>
      <c r="C406" t="s">
        <v>908</v>
      </c>
      <c r="D406" t="s">
        <v>37</v>
      </c>
      <c r="E406">
        <v>234439.0</v>
      </c>
      <c r="F406">
        <v>238655.0</v>
      </c>
      <c r="G406">
        <v>0.0</v>
      </c>
      <c r="H406">
        <v>0.0</v>
      </c>
      <c r="I406">
        <v>1.0</v>
      </c>
      <c r="J406">
        <v>6.0</v>
      </c>
      <c r="K406">
        <v>5.6019</v>
      </c>
      <c r="L406" t="s">
        <v>995</v>
      </c>
    </row>
    <row r="407" ht="15.75" customHeight="1">
      <c r="A407">
        <f t="shared" si="2"/>
        <v>405</v>
      </c>
      <c r="B407" t="s">
        <v>992</v>
      </c>
      <c r="C407" t="s">
        <v>996</v>
      </c>
      <c r="D407" t="s">
        <v>60</v>
      </c>
      <c r="E407">
        <v>2263.0</v>
      </c>
      <c r="F407">
        <v>133035.0</v>
      </c>
      <c r="G407">
        <v>105620.0</v>
      </c>
      <c r="H407">
        <v>0.0</v>
      </c>
      <c r="I407">
        <v>1.0</v>
      </c>
      <c r="J407">
        <v>193.0</v>
      </c>
      <c r="K407">
        <v>25.4592</v>
      </c>
      <c r="L407" t="s">
        <v>997</v>
      </c>
    </row>
    <row r="408" ht="15.75" customHeight="1">
      <c r="A408">
        <f t="shared" si="2"/>
        <v>406</v>
      </c>
      <c r="B408" t="s">
        <v>992</v>
      </c>
      <c r="C408" t="s">
        <v>998</v>
      </c>
      <c r="D408" t="s">
        <v>60</v>
      </c>
      <c r="E408">
        <v>171.0</v>
      </c>
      <c r="F408">
        <v>693.0</v>
      </c>
      <c r="G408">
        <v>237962.0</v>
      </c>
      <c r="H408">
        <v>0.0</v>
      </c>
      <c r="I408">
        <v>1.0</v>
      </c>
      <c r="J408">
        <v>20.0</v>
      </c>
      <c r="K408">
        <v>5.5368</v>
      </c>
      <c r="L408" t="s">
        <v>999</v>
      </c>
    </row>
    <row r="409" ht="15.75" customHeight="1">
      <c r="A409">
        <f t="shared" si="2"/>
        <v>407</v>
      </c>
      <c r="B409" t="s">
        <v>992</v>
      </c>
      <c r="C409" t="s">
        <v>1000</v>
      </c>
      <c r="D409" t="s">
        <v>37</v>
      </c>
      <c r="E409">
        <v>150.0</v>
      </c>
      <c r="F409">
        <v>238583.0</v>
      </c>
      <c r="G409">
        <v>72.0</v>
      </c>
      <c r="H409">
        <v>0.0</v>
      </c>
      <c r="I409">
        <v>1.0</v>
      </c>
      <c r="J409">
        <v>3.0</v>
      </c>
      <c r="K409">
        <v>1.0201</v>
      </c>
      <c r="L409" t="s">
        <v>1001</v>
      </c>
    </row>
    <row r="410" ht="15.75" customHeight="1">
      <c r="A410">
        <f t="shared" si="2"/>
        <v>408</v>
      </c>
      <c r="B410" t="s">
        <v>992</v>
      </c>
      <c r="C410" t="s">
        <v>1002</v>
      </c>
      <c r="D410" t="s">
        <v>60</v>
      </c>
      <c r="E410">
        <v>0.0</v>
      </c>
      <c r="F410">
        <v>0.0</v>
      </c>
      <c r="G410">
        <v>238655.0</v>
      </c>
      <c r="H410">
        <v>0.0</v>
      </c>
    </row>
    <row r="411" ht="15.75" customHeight="1">
      <c r="A411">
        <f t="shared" si="2"/>
        <v>409</v>
      </c>
      <c r="B411" t="s">
        <v>992</v>
      </c>
      <c r="C411" t="s">
        <v>1003</v>
      </c>
      <c r="D411" t="s">
        <v>60</v>
      </c>
      <c r="E411">
        <v>568.0</v>
      </c>
      <c r="F411">
        <v>202499.0</v>
      </c>
      <c r="G411">
        <v>36156.0</v>
      </c>
      <c r="H411">
        <v>0.0</v>
      </c>
      <c r="I411">
        <v>1.0</v>
      </c>
      <c r="J411">
        <v>40.0</v>
      </c>
      <c r="K411">
        <v>5.9421</v>
      </c>
      <c r="L411" t="s">
        <v>1004</v>
      </c>
    </row>
    <row r="412" ht="15.75" customHeight="1">
      <c r="A412">
        <f t="shared" si="2"/>
        <v>410</v>
      </c>
      <c r="B412" t="s">
        <v>992</v>
      </c>
      <c r="C412" t="s">
        <v>1005</v>
      </c>
      <c r="D412" t="s">
        <v>60</v>
      </c>
      <c r="E412">
        <v>225.0</v>
      </c>
      <c r="F412">
        <v>170433.0</v>
      </c>
      <c r="G412">
        <v>68222.0</v>
      </c>
      <c r="H412">
        <v>1.0</v>
      </c>
      <c r="I412">
        <v>1.0</v>
      </c>
      <c r="J412">
        <v>27.0</v>
      </c>
      <c r="K412">
        <v>3.4593</v>
      </c>
      <c r="L412" t="s">
        <v>1006</v>
      </c>
    </row>
    <row r="413" ht="15.75" customHeight="1">
      <c r="A413">
        <f t="shared" si="2"/>
        <v>411</v>
      </c>
      <c r="B413" t="s">
        <v>992</v>
      </c>
      <c r="C413" t="s">
        <v>939</v>
      </c>
      <c r="D413" t="s">
        <v>60</v>
      </c>
      <c r="E413">
        <v>61.0</v>
      </c>
      <c r="F413">
        <v>63.0</v>
      </c>
      <c r="G413">
        <v>238592.0</v>
      </c>
      <c r="H413">
        <v>0.0</v>
      </c>
      <c r="I413">
        <v>3.0</v>
      </c>
      <c r="J413">
        <v>14.0</v>
      </c>
      <c r="K413">
        <v>5.127</v>
      </c>
      <c r="L413" t="s">
        <v>1007</v>
      </c>
    </row>
    <row r="414" ht="15.75" customHeight="1">
      <c r="A414">
        <f t="shared" si="2"/>
        <v>412</v>
      </c>
      <c r="B414" t="s">
        <v>992</v>
      </c>
      <c r="C414" t="s">
        <v>1008</v>
      </c>
      <c r="D414" t="s">
        <v>60</v>
      </c>
      <c r="E414">
        <v>3.0</v>
      </c>
      <c r="F414">
        <v>319.0</v>
      </c>
      <c r="G414">
        <v>238336.0</v>
      </c>
      <c r="H414">
        <v>0.0</v>
      </c>
      <c r="I414">
        <v>4.0</v>
      </c>
      <c r="J414">
        <v>7.0</v>
      </c>
      <c r="K414">
        <v>4.0251</v>
      </c>
      <c r="L414" t="s">
        <v>1009</v>
      </c>
    </row>
    <row r="415" ht="15.75" customHeight="1">
      <c r="A415">
        <f t="shared" si="2"/>
        <v>413</v>
      </c>
      <c r="B415" t="s">
        <v>992</v>
      </c>
      <c r="C415" t="s">
        <v>1010</v>
      </c>
      <c r="D415" t="s">
        <v>60</v>
      </c>
      <c r="E415">
        <v>18.0</v>
      </c>
      <c r="F415">
        <v>1212.0</v>
      </c>
      <c r="G415">
        <v>237443.0</v>
      </c>
      <c r="H415">
        <v>0.0</v>
      </c>
      <c r="I415">
        <v>2.0</v>
      </c>
      <c r="J415">
        <v>11.0</v>
      </c>
      <c r="K415">
        <v>3.986</v>
      </c>
      <c r="L415" t="s">
        <v>1011</v>
      </c>
    </row>
    <row r="416" ht="15.75" customHeight="1">
      <c r="A416">
        <f t="shared" si="2"/>
        <v>414</v>
      </c>
      <c r="B416" t="s">
        <v>992</v>
      </c>
      <c r="C416" t="s">
        <v>1012</v>
      </c>
      <c r="D416" t="s">
        <v>60</v>
      </c>
      <c r="E416">
        <v>90.0</v>
      </c>
      <c r="F416">
        <v>221686.0</v>
      </c>
      <c r="G416">
        <v>16969.0</v>
      </c>
      <c r="H416">
        <v>0.0</v>
      </c>
      <c r="I416">
        <v>2.0</v>
      </c>
      <c r="J416">
        <v>35.0</v>
      </c>
      <c r="K416">
        <v>9.0006</v>
      </c>
      <c r="L416" t="s">
        <v>1013</v>
      </c>
    </row>
    <row r="417" ht="15.75" customHeight="1">
      <c r="A417">
        <f t="shared" si="2"/>
        <v>415</v>
      </c>
      <c r="B417" t="s">
        <v>992</v>
      </c>
      <c r="C417" t="s">
        <v>1014</v>
      </c>
      <c r="D417" t="s">
        <v>60</v>
      </c>
      <c r="E417">
        <v>2.0</v>
      </c>
      <c r="F417">
        <v>443.0</v>
      </c>
      <c r="G417">
        <v>238212.0</v>
      </c>
      <c r="H417">
        <v>0.0</v>
      </c>
      <c r="I417">
        <v>3.0</v>
      </c>
      <c r="J417">
        <v>6.0</v>
      </c>
      <c r="K417">
        <v>5.9932</v>
      </c>
      <c r="L417" t="s">
        <v>1015</v>
      </c>
    </row>
    <row r="418" ht="15.75" customHeight="1">
      <c r="A418">
        <f t="shared" si="2"/>
        <v>416</v>
      </c>
      <c r="B418" t="s">
        <v>992</v>
      </c>
      <c r="C418" t="s">
        <v>1016</v>
      </c>
      <c r="D418" t="s">
        <v>60</v>
      </c>
      <c r="E418">
        <v>0.0</v>
      </c>
      <c r="F418">
        <v>0.0</v>
      </c>
      <c r="G418">
        <v>238655.0</v>
      </c>
      <c r="H418">
        <v>0.0</v>
      </c>
    </row>
    <row r="419" ht="15.75" customHeight="1">
      <c r="A419">
        <f t="shared" si="2"/>
        <v>417</v>
      </c>
      <c r="B419" t="s">
        <v>992</v>
      </c>
      <c r="C419" t="s">
        <v>403</v>
      </c>
      <c r="D419" t="s">
        <v>68</v>
      </c>
      <c r="E419">
        <v>5348.0</v>
      </c>
      <c r="F419">
        <v>43958.0</v>
      </c>
      <c r="G419">
        <v>194697.0</v>
      </c>
      <c r="H419">
        <v>0.0</v>
      </c>
      <c r="I419">
        <v>1.0</v>
      </c>
      <c r="J419">
        <v>240.0</v>
      </c>
      <c r="K419">
        <v>10.0183</v>
      </c>
      <c r="L419" t="s">
        <v>1017</v>
      </c>
    </row>
    <row r="420" ht="15.75" customHeight="1">
      <c r="A420">
        <f t="shared" si="2"/>
        <v>418</v>
      </c>
      <c r="B420" t="s">
        <v>992</v>
      </c>
      <c r="C420" t="s">
        <v>1018</v>
      </c>
      <c r="D420" t="s">
        <v>37</v>
      </c>
      <c r="E420">
        <v>0.0</v>
      </c>
      <c r="F420">
        <v>0.0</v>
      </c>
      <c r="G420">
        <v>238655.0</v>
      </c>
      <c r="H420">
        <v>0.0</v>
      </c>
    </row>
    <row r="421" ht="15.75" customHeight="1">
      <c r="A421">
        <f t="shared" si="2"/>
        <v>419</v>
      </c>
      <c r="B421" t="s">
        <v>992</v>
      </c>
      <c r="C421" t="s">
        <v>78</v>
      </c>
      <c r="D421" t="s">
        <v>60</v>
      </c>
      <c r="E421">
        <v>238655.0</v>
      </c>
      <c r="F421">
        <v>238655.0</v>
      </c>
      <c r="G421">
        <v>0.0</v>
      </c>
      <c r="H421">
        <v>0.0</v>
      </c>
      <c r="I421">
        <v>36.0</v>
      </c>
      <c r="J421">
        <v>36.0</v>
      </c>
      <c r="K421">
        <v>36.0</v>
      </c>
      <c r="L421" t="s">
        <v>1019</v>
      </c>
    </row>
    <row r="422" ht="15.75" customHeight="1">
      <c r="A422">
        <f t="shared" si="2"/>
        <v>420</v>
      </c>
      <c r="B422" t="s">
        <v>992</v>
      </c>
      <c r="C422" t="s">
        <v>409</v>
      </c>
      <c r="D422" t="s">
        <v>37</v>
      </c>
      <c r="E422">
        <v>0.0</v>
      </c>
      <c r="F422">
        <v>0.0</v>
      </c>
      <c r="G422">
        <v>238655.0</v>
      </c>
      <c r="H422">
        <v>0.0</v>
      </c>
    </row>
    <row r="423" ht="15.75" customHeight="1">
      <c r="A423">
        <f t="shared" si="2"/>
        <v>421</v>
      </c>
      <c r="B423" t="s">
        <v>1020</v>
      </c>
      <c r="C423" t="s">
        <v>1021</v>
      </c>
      <c r="D423" t="s">
        <v>37</v>
      </c>
      <c r="E423">
        <v>7186.0</v>
      </c>
      <c r="F423">
        <v>7186.0</v>
      </c>
      <c r="G423">
        <v>0.0</v>
      </c>
      <c r="H423">
        <v>0.0</v>
      </c>
      <c r="I423">
        <v>1.0</v>
      </c>
      <c r="J423">
        <v>4.0</v>
      </c>
      <c r="K423">
        <v>3.846</v>
      </c>
      <c r="L423" t="s">
        <v>415</v>
      </c>
    </row>
    <row r="424" ht="15.75" customHeight="1">
      <c r="A424">
        <f t="shared" si="2"/>
        <v>422</v>
      </c>
      <c r="B424" t="s">
        <v>1020</v>
      </c>
      <c r="C424" t="s">
        <v>623</v>
      </c>
      <c r="D424" t="s">
        <v>37</v>
      </c>
      <c r="E424">
        <v>50.0</v>
      </c>
      <c r="F424">
        <v>7186.0</v>
      </c>
      <c r="G424">
        <v>0.0</v>
      </c>
      <c r="H424">
        <v>0.0</v>
      </c>
      <c r="I424">
        <v>2.0</v>
      </c>
      <c r="J424">
        <v>3.0</v>
      </c>
      <c r="K424">
        <v>2.0225</v>
      </c>
      <c r="L424" t="s">
        <v>1022</v>
      </c>
    </row>
    <row r="425" ht="15.75" customHeight="1">
      <c r="A425">
        <f t="shared" si="2"/>
        <v>423</v>
      </c>
      <c r="B425" t="s">
        <v>1020</v>
      </c>
      <c r="C425" t="s">
        <v>1023</v>
      </c>
      <c r="D425" t="s">
        <v>37</v>
      </c>
      <c r="E425">
        <v>2.0</v>
      </c>
      <c r="F425">
        <v>7186.0</v>
      </c>
      <c r="G425">
        <v>0.0</v>
      </c>
      <c r="H425">
        <v>0.0</v>
      </c>
      <c r="I425">
        <v>1.0</v>
      </c>
      <c r="J425">
        <v>1.0</v>
      </c>
      <c r="K425">
        <v>1.0</v>
      </c>
      <c r="L425" t="s">
        <v>1024</v>
      </c>
    </row>
    <row r="426" ht="15.75" customHeight="1">
      <c r="A426">
        <f t="shared" si="2"/>
        <v>424</v>
      </c>
      <c r="B426" t="s">
        <v>1020</v>
      </c>
      <c r="C426" t="s">
        <v>1025</v>
      </c>
      <c r="D426" t="s">
        <v>37</v>
      </c>
      <c r="E426">
        <v>82.0</v>
      </c>
      <c r="F426">
        <v>7186.0</v>
      </c>
      <c r="G426">
        <v>0.0</v>
      </c>
      <c r="H426">
        <v>0.0</v>
      </c>
      <c r="I426">
        <v>2.0</v>
      </c>
      <c r="J426">
        <v>3.0</v>
      </c>
      <c r="K426">
        <v>2.8241</v>
      </c>
      <c r="L426" t="s">
        <v>1026</v>
      </c>
    </row>
    <row r="427" ht="15.75" customHeight="1">
      <c r="A427">
        <f t="shared" si="2"/>
        <v>425</v>
      </c>
      <c r="B427" t="s">
        <v>1020</v>
      </c>
      <c r="C427" t="s">
        <v>1027</v>
      </c>
      <c r="D427" t="s">
        <v>68</v>
      </c>
      <c r="E427">
        <v>1326.0</v>
      </c>
      <c r="F427">
        <v>7186.0</v>
      </c>
      <c r="G427">
        <v>0.0</v>
      </c>
      <c r="H427">
        <v>0.0</v>
      </c>
      <c r="I427">
        <v>4.0</v>
      </c>
      <c r="J427">
        <v>315.0</v>
      </c>
      <c r="K427">
        <v>11.4609</v>
      </c>
      <c r="L427" t="s">
        <v>1028</v>
      </c>
    </row>
    <row r="428" ht="15.75" customHeight="1">
      <c r="A428">
        <f t="shared" si="2"/>
        <v>426</v>
      </c>
      <c r="B428" t="s">
        <v>1020</v>
      </c>
      <c r="C428" t="s">
        <v>1029</v>
      </c>
      <c r="D428" t="s">
        <v>37</v>
      </c>
      <c r="E428">
        <v>1.0</v>
      </c>
      <c r="F428">
        <v>7186.0</v>
      </c>
      <c r="G428">
        <v>0.0</v>
      </c>
      <c r="H428">
        <v>0.0</v>
      </c>
      <c r="I428">
        <v>1.0</v>
      </c>
      <c r="J428">
        <v>1.0</v>
      </c>
      <c r="K428">
        <v>1.0</v>
      </c>
      <c r="L428">
        <v>0.0</v>
      </c>
    </row>
    <row r="429" ht="15.75" customHeight="1">
      <c r="A429">
        <f t="shared" si="2"/>
        <v>427</v>
      </c>
      <c r="B429" t="s">
        <v>1020</v>
      </c>
      <c r="C429" t="s">
        <v>1030</v>
      </c>
      <c r="D429" t="s">
        <v>37</v>
      </c>
      <c r="E429">
        <v>1.0</v>
      </c>
      <c r="F429">
        <v>7160.0</v>
      </c>
      <c r="G429">
        <v>26.0</v>
      </c>
      <c r="H429">
        <v>0.0</v>
      </c>
      <c r="I429">
        <v>2.0</v>
      </c>
      <c r="J429">
        <v>2.0</v>
      </c>
      <c r="K429">
        <v>2.0</v>
      </c>
      <c r="L429">
        <v>47.0</v>
      </c>
    </row>
    <row r="430" ht="15.75" customHeight="1">
      <c r="A430">
        <f t="shared" si="2"/>
        <v>428</v>
      </c>
      <c r="B430" t="s">
        <v>1020</v>
      </c>
      <c r="C430" t="s">
        <v>78</v>
      </c>
      <c r="D430" t="s">
        <v>60</v>
      </c>
      <c r="E430">
        <v>7186.0</v>
      </c>
      <c r="F430">
        <v>7186.0</v>
      </c>
      <c r="G430">
        <v>0.0</v>
      </c>
      <c r="H430">
        <v>0.0</v>
      </c>
      <c r="I430">
        <v>36.0</v>
      </c>
      <c r="J430">
        <v>36.0</v>
      </c>
      <c r="K430">
        <v>36.0</v>
      </c>
      <c r="L430" t="s">
        <v>1031</v>
      </c>
    </row>
    <row r="431" ht="15.75" customHeight="1">
      <c r="A431">
        <f t="shared" si="2"/>
        <v>429</v>
      </c>
      <c r="B431" t="s">
        <v>1032</v>
      </c>
      <c r="C431" t="s">
        <v>1021</v>
      </c>
      <c r="D431" t="s">
        <v>37</v>
      </c>
      <c r="E431">
        <v>2294.0</v>
      </c>
      <c r="F431">
        <v>2294.0</v>
      </c>
      <c r="G431">
        <v>0.0</v>
      </c>
      <c r="H431">
        <v>0.0</v>
      </c>
      <c r="I431">
        <v>1.0</v>
      </c>
      <c r="J431">
        <v>4.0</v>
      </c>
      <c r="K431">
        <v>3.8091</v>
      </c>
      <c r="L431" t="s">
        <v>1033</v>
      </c>
    </row>
    <row r="432" ht="15.75" customHeight="1">
      <c r="A432">
        <f t="shared" si="2"/>
        <v>430</v>
      </c>
      <c r="B432" t="s">
        <v>1032</v>
      </c>
      <c r="C432" t="s">
        <v>652</v>
      </c>
      <c r="D432" t="s">
        <v>37</v>
      </c>
      <c r="E432">
        <v>20.0</v>
      </c>
      <c r="F432">
        <v>2294.0</v>
      </c>
      <c r="G432">
        <v>0.0</v>
      </c>
      <c r="H432">
        <v>0.0</v>
      </c>
      <c r="I432">
        <v>1.0</v>
      </c>
      <c r="J432">
        <v>2.0</v>
      </c>
      <c r="K432">
        <v>1.66</v>
      </c>
      <c r="L432" t="s">
        <v>654</v>
      </c>
    </row>
    <row r="433" ht="15.75" customHeight="1">
      <c r="A433">
        <f t="shared" si="2"/>
        <v>431</v>
      </c>
      <c r="B433" t="s">
        <v>1032</v>
      </c>
      <c r="C433" t="s">
        <v>1034</v>
      </c>
      <c r="D433" t="s">
        <v>659</v>
      </c>
      <c r="E433">
        <v>76.0</v>
      </c>
      <c r="F433">
        <v>2294.0</v>
      </c>
      <c r="G433">
        <v>0.0</v>
      </c>
      <c r="H433">
        <v>0.0</v>
      </c>
      <c r="I433">
        <v>1.0</v>
      </c>
      <c r="J433">
        <v>3.0</v>
      </c>
      <c r="K433">
        <v>1.2738</v>
      </c>
      <c r="L433" t="s">
        <v>1035</v>
      </c>
    </row>
    <row r="434" ht="15.75" customHeight="1">
      <c r="A434">
        <f t="shared" si="2"/>
        <v>432</v>
      </c>
      <c r="B434" t="s">
        <v>1032</v>
      </c>
      <c r="C434" t="s">
        <v>1036</v>
      </c>
      <c r="D434" t="s">
        <v>659</v>
      </c>
      <c r="E434">
        <v>82.0</v>
      </c>
      <c r="F434">
        <v>2294.0</v>
      </c>
      <c r="G434">
        <v>0.0</v>
      </c>
      <c r="H434">
        <v>0.0</v>
      </c>
      <c r="I434">
        <v>1.0</v>
      </c>
      <c r="J434">
        <v>3.0</v>
      </c>
      <c r="K434">
        <v>1.313</v>
      </c>
      <c r="L434" t="s">
        <v>1037</v>
      </c>
    </row>
    <row r="435" ht="15.75" customHeight="1">
      <c r="A435">
        <f t="shared" si="2"/>
        <v>433</v>
      </c>
      <c r="B435" t="s">
        <v>1038</v>
      </c>
      <c r="C435" t="s">
        <v>1021</v>
      </c>
      <c r="D435" t="s">
        <v>37</v>
      </c>
      <c r="E435">
        <v>4570.0</v>
      </c>
      <c r="F435">
        <v>5100.0</v>
      </c>
      <c r="G435">
        <v>0.0</v>
      </c>
      <c r="H435">
        <v>0.0</v>
      </c>
      <c r="I435">
        <v>1.0</v>
      </c>
      <c r="J435">
        <v>4.0</v>
      </c>
      <c r="K435">
        <v>3.8616</v>
      </c>
      <c r="L435" t="s">
        <v>1039</v>
      </c>
    </row>
    <row r="436" ht="15.75" customHeight="1">
      <c r="A436">
        <f t="shared" si="2"/>
        <v>434</v>
      </c>
      <c r="B436" t="s">
        <v>1038</v>
      </c>
      <c r="C436" t="s">
        <v>665</v>
      </c>
      <c r="D436" t="s">
        <v>37</v>
      </c>
      <c r="E436">
        <v>110.0</v>
      </c>
      <c r="F436">
        <v>5100.0</v>
      </c>
      <c r="G436">
        <v>0.0</v>
      </c>
      <c r="H436">
        <v>0.0</v>
      </c>
      <c r="I436">
        <v>2.0</v>
      </c>
      <c r="J436">
        <v>3.0</v>
      </c>
      <c r="K436">
        <v>2.5533</v>
      </c>
      <c r="L436" t="s">
        <v>1040</v>
      </c>
    </row>
    <row r="437" ht="15.75" customHeight="1">
      <c r="A437">
        <f t="shared" si="2"/>
        <v>435</v>
      </c>
      <c r="B437" t="s">
        <v>1041</v>
      </c>
      <c r="C437" t="s">
        <v>1025</v>
      </c>
      <c r="D437" t="s">
        <v>37</v>
      </c>
      <c r="E437">
        <v>168.0</v>
      </c>
      <c r="F437">
        <v>168.0</v>
      </c>
      <c r="G437">
        <v>0.0</v>
      </c>
      <c r="H437">
        <v>0.0</v>
      </c>
      <c r="I437">
        <v>1.0</v>
      </c>
      <c r="J437">
        <v>3.0</v>
      </c>
      <c r="K437">
        <v>2.3571</v>
      </c>
      <c r="L437" t="s">
        <v>415</v>
      </c>
    </row>
    <row r="438" ht="15.75" customHeight="1">
      <c r="A438">
        <f t="shared" si="2"/>
        <v>436</v>
      </c>
      <c r="B438" t="s">
        <v>1041</v>
      </c>
      <c r="C438" t="s">
        <v>1042</v>
      </c>
      <c r="D438" t="s">
        <v>37</v>
      </c>
      <c r="E438">
        <v>1.0</v>
      </c>
      <c r="F438">
        <v>168.0</v>
      </c>
      <c r="G438">
        <v>0.0</v>
      </c>
      <c r="H438">
        <v>0.0</v>
      </c>
      <c r="I438">
        <v>1.0</v>
      </c>
      <c r="J438">
        <v>1.0</v>
      </c>
      <c r="K438">
        <v>1.0</v>
      </c>
      <c r="L438">
        <v>1.0</v>
      </c>
    </row>
    <row r="439" ht="15.75" customHeight="1">
      <c r="A439">
        <f t="shared" si="2"/>
        <v>437</v>
      </c>
      <c r="B439" t="s">
        <v>1041</v>
      </c>
      <c r="C439" t="s">
        <v>1043</v>
      </c>
      <c r="D439" t="s">
        <v>37</v>
      </c>
      <c r="E439">
        <v>83.0</v>
      </c>
      <c r="F439">
        <v>168.0</v>
      </c>
      <c r="G439">
        <v>0.0</v>
      </c>
      <c r="H439">
        <v>0.0</v>
      </c>
      <c r="I439">
        <v>5.0</v>
      </c>
      <c r="J439">
        <v>5.0</v>
      </c>
      <c r="K439">
        <v>5.0</v>
      </c>
      <c r="L439" t="s">
        <v>1044</v>
      </c>
    </row>
    <row r="440" ht="15.75" customHeight="1">
      <c r="A440">
        <f t="shared" si="2"/>
        <v>438</v>
      </c>
      <c r="B440" t="s">
        <v>1041</v>
      </c>
      <c r="C440" t="s">
        <v>527</v>
      </c>
      <c r="D440" t="s">
        <v>37</v>
      </c>
      <c r="E440">
        <v>2.0</v>
      </c>
      <c r="F440">
        <v>164.0</v>
      </c>
      <c r="G440">
        <v>4.0</v>
      </c>
      <c r="H440">
        <v>0.0</v>
      </c>
      <c r="I440">
        <v>2.0</v>
      </c>
      <c r="J440">
        <v>2.0</v>
      </c>
      <c r="K440">
        <v>2.0</v>
      </c>
      <c r="L440" t="s">
        <v>645</v>
      </c>
    </row>
    <row r="441" ht="15.75" customHeight="1">
      <c r="A441">
        <f t="shared" si="2"/>
        <v>439</v>
      </c>
      <c r="B441" t="s">
        <v>1045</v>
      </c>
      <c r="C441" t="s">
        <v>708</v>
      </c>
      <c r="D441" t="s">
        <v>37</v>
      </c>
      <c r="E441">
        <v>50.0</v>
      </c>
      <c r="F441">
        <v>50.0</v>
      </c>
      <c r="G441">
        <v>0.0</v>
      </c>
      <c r="H441">
        <v>0.0</v>
      </c>
      <c r="I441">
        <v>1.0</v>
      </c>
      <c r="J441">
        <v>2.0</v>
      </c>
      <c r="K441">
        <v>1.84</v>
      </c>
      <c r="L441" t="s">
        <v>1046</v>
      </c>
    </row>
    <row r="442" ht="15.75" customHeight="1">
      <c r="A442">
        <f t="shared" si="2"/>
        <v>440</v>
      </c>
      <c r="B442" t="s">
        <v>1045</v>
      </c>
      <c r="C442" t="s">
        <v>457</v>
      </c>
      <c r="D442" t="s">
        <v>60</v>
      </c>
      <c r="E442">
        <v>50.0</v>
      </c>
      <c r="F442">
        <v>50.0</v>
      </c>
      <c r="G442">
        <v>0.0</v>
      </c>
      <c r="H442">
        <v>0.0</v>
      </c>
      <c r="I442">
        <v>10.0</v>
      </c>
      <c r="J442">
        <v>62.0</v>
      </c>
      <c r="K442">
        <v>41.68</v>
      </c>
      <c r="L442" t="s">
        <v>1047</v>
      </c>
    </row>
    <row r="443" ht="15.75" customHeight="1">
      <c r="A443">
        <f t="shared" si="2"/>
        <v>441</v>
      </c>
      <c r="B443" t="s">
        <v>1045</v>
      </c>
      <c r="C443" t="s">
        <v>899</v>
      </c>
      <c r="D443" t="s">
        <v>68</v>
      </c>
      <c r="E443">
        <v>2.0</v>
      </c>
      <c r="F443">
        <v>2.0</v>
      </c>
      <c r="G443">
        <v>48.0</v>
      </c>
      <c r="H443">
        <v>0.0</v>
      </c>
      <c r="I443">
        <v>38.0</v>
      </c>
      <c r="J443">
        <v>195.0</v>
      </c>
      <c r="K443">
        <v>116.5</v>
      </c>
      <c r="L443" t="s">
        <v>1048</v>
      </c>
    </row>
    <row r="444" ht="15.75" customHeight="1">
      <c r="A444">
        <f t="shared" si="2"/>
        <v>442</v>
      </c>
      <c r="B444" t="s">
        <v>1045</v>
      </c>
      <c r="C444" t="s">
        <v>1049</v>
      </c>
      <c r="D444" t="s">
        <v>37</v>
      </c>
      <c r="E444">
        <v>2.0</v>
      </c>
      <c r="F444">
        <v>49.0</v>
      </c>
      <c r="G444">
        <v>1.0</v>
      </c>
      <c r="H444">
        <v>0.0</v>
      </c>
      <c r="I444">
        <v>1.0</v>
      </c>
      <c r="J444">
        <v>1.0</v>
      </c>
      <c r="K444">
        <v>1.0</v>
      </c>
      <c r="L444" t="s">
        <v>370</v>
      </c>
    </row>
    <row r="445" ht="15.75" customHeight="1">
      <c r="A445">
        <f t="shared" si="2"/>
        <v>443</v>
      </c>
      <c r="B445" t="s">
        <v>1045</v>
      </c>
      <c r="C445" t="s">
        <v>1050</v>
      </c>
      <c r="D445" t="s">
        <v>400</v>
      </c>
      <c r="E445">
        <v>2.0</v>
      </c>
      <c r="F445">
        <v>50.0</v>
      </c>
      <c r="G445">
        <v>0.0</v>
      </c>
      <c r="H445">
        <v>0.0</v>
      </c>
      <c r="I445">
        <v>1.0</v>
      </c>
      <c r="J445">
        <v>1.0</v>
      </c>
      <c r="K445">
        <v>1.0</v>
      </c>
      <c r="L445" t="s">
        <v>498</v>
      </c>
    </row>
    <row r="446" ht="15.75" customHeight="1">
      <c r="A446">
        <f t="shared" si="2"/>
        <v>444</v>
      </c>
      <c r="B446" t="s">
        <v>1045</v>
      </c>
      <c r="C446" t="s">
        <v>1051</v>
      </c>
      <c r="D446" t="s">
        <v>37</v>
      </c>
      <c r="E446">
        <v>2.0</v>
      </c>
      <c r="F446">
        <v>4.0</v>
      </c>
      <c r="G446">
        <v>46.0</v>
      </c>
      <c r="H446">
        <v>0.0</v>
      </c>
      <c r="I446">
        <v>1.0</v>
      </c>
      <c r="J446">
        <v>1.0</v>
      </c>
      <c r="K446">
        <v>1.0</v>
      </c>
      <c r="L446" t="s">
        <v>498</v>
      </c>
    </row>
    <row r="447" ht="15.75" customHeight="1">
      <c r="A447">
        <f t="shared" si="2"/>
        <v>445</v>
      </c>
      <c r="B447" t="s">
        <v>1045</v>
      </c>
      <c r="C447" t="s">
        <v>1052</v>
      </c>
      <c r="D447" t="s">
        <v>60</v>
      </c>
      <c r="E447">
        <v>1.0</v>
      </c>
      <c r="F447">
        <v>1.0</v>
      </c>
      <c r="G447">
        <v>49.0</v>
      </c>
      <c r="H447">
        <v>0.0</v>
      </c>
      <c r="I447">
        <v>18.0</v>
      </c>
      <c r="J447">
        <v>18.0</v>
      </c>
      <c r="K447">
        <v>18.0</v>
      </c>
      <c r="L447" s="56">
        <v>39896.69097222222</v>
      </c>
    </row>
    <row r="448" ht="15.75" customHeight="1">
      <c r="A448">
        <f t="shared" si="2"/>
        <v>446</v>
      </c>
      <c r="B448" t="s">
        <v>1045</v>
      </c>
      <c r="C448" t="s">
        <v>516</v>
      </c>
      <c r="D448" t="s">
        <v>427</v>
      </c>
      <c r="E448">
        <v>50.0</v>
      </c>
      <c r="F448">
        <v>50.0</v>
      </c>
      <c r="G448">
        <v>0.0</v>
      </c>
      <c r="H448">
        <v>0.0</v>
      </c>
      <c r="I448">
        <v>19.0</v>
      </c>
      <c r="J448">
        <v>19.0</v>
      </c>
      <c r="K448">
        <v>19.0</v>
      </c>
      <c r="L448" t="s">
        <v>1053</v>
      </c>
    </row>
    <row r="449" ht="15.75" customHeight="1">
      <c r="A449">
        <f t="shared" si="2"/>
        <v>447</v>
      </c>
      <c r="B449" t="s">
        <v>1045</v>
      </c>
      <c r="C449" t="s">
        <v>518</v>
      </c>
      <c r="D449" t="s">
        <v>60</v>
      </c>
      <c r="E449">
        <v>3.0</v>
      </c>
      <c r="F449">
        <v>50.0</v>
      </c>
      <c r="G449">
        <v>0.0</v>
      </c>
      <c r="H449">
        <v>0.0</v>
      </c>
      <c r="I449">
        <v>6.0</v>
      </c>
      <c r="J449">
        <v>6.0</v>
      </c>
      <c r="K449">
        <v>6.0</v>
      </c>
      <c r="L449" t="s">
        <v>720</v>
      </c>
    </row>
    <row r="450" ht="15.75" customHeight="1">
      <c r="A450">
        <f t="shared" si="2"/>
        <v>448</v>
      </c>
      <c r="B450" t="s">
        <v>1045</v>
      </c>
      <c r="C450" t="s">
        <v>440</v>
      </c>
      <c r="D450" t="s">
        <v>427</v>
      </c>
      <c r="E450">
        <v>40.0</v>
      </c>
      <c r="F450">
        <v>50.0</v>
      </c>
      <c r="G450">
        <v>0.0</v>
      </c>
      <c r="H450">
        <v>0.0</v>
      </c>
      <c r="I450">
        <v>19.0</v>
      </c>
      <c r="J450">
        <v>19.0</v>
      </c>
      <c r="K450">
        <v>19.0</v>
      </c>
      <c r="L450" t="s">
        <v>1054</v>
      </c>
    </row>
    <row r="451" ht="15.75" customHeight="1">
      <c r="A451">
        <f t="shared" si="2"/>
        <v>449</v>
      </c>
      <c r="B451" t="s">
        <v>1045</v>
      </c>
      <c r="C451" t="s">
        <v>435</v>
      </c>
      <c r="D451" t="s">
        <v>60</v>
      </c>
      <c r="E451">
        <v>3.0</v>
      </c>
      <c r="F451">
        <v>50.0</v>
      </c>
      <c r="G451">
        <v>0.0</v>
      </c>
      <c r="H451">
        <v>0.0</v>
      </c>
      <c r="I451">
        <v>6.0</v>
      </c>
      <c r="J451">
        <v>6.0</v>
      </c>
      <c r="K451">
        <v>6.0</v>
      </c>
      <c r="L451" t="s">
        <v>1055</v>
      </c>
    </row>
    <row r="452" ht="15.75" customHeight="1">
      <c r="A452">
        <f t="shared" si="2"/>
        <v>450</v>
      </c>
      <c r="B452" t="s">
        <v>1045</v>
      </c>
      <c r="C452" t="s">
        <v>78</v>
      </c>
      <c r="D452" t="s">
        <v>60</v>
      </c>
      <c r="E452">
        <v>50.0</v>
      </c>
      <c r="F452">
        <v>50.0</v>
      </c>
      <c r="G452">
        <v>0.0</v>
      </c>
      <c r="H452">
        <v>0.0</v>
      </c>
      <c r="I452">
        <v>36.0</v>
      </c>
      <c r="J452">
        <v>36.0</v>
      </c>
      <c r="K452">
        <v>36.0</v>
      </c>
      <c r="L452" t="s">
        <v>1056</v>
      </c>
    </row>
    <row r="453" ht="15.75" customHeight="1">
      <c r="A453">
        <f t="shared" si="2"/>
        <v>451</v>
      </c>
      <c r="B453" t="s">
        <v>1045</v>
      </c>
      <c r="C453" t="s">
        <v>1057</v>
      </c>
      <c r="D453" t="s">
        <v>584</v>
      </c>
      <c r="E453">
        <v>2.0</v>
      </c>
      <c r="F453">
        <v>50.0</v>
      </c>
      <c r="G453">
        <v>0.0</v>
      </c>
      <c r="H453">
        <v>0.0</v>
      </c>
      <c r="I453">
        <v>1.0</v>
      </c>
      <c r="J453">
        <v>1.0</v>
      </c>
      <c r="K453">
        <v>1.0</v>
      </c>
      <c r="L453" t="s">
        <v>1058</v>
      </c>
    </row>
    <row r="454" ht="15.75" customHeight="1">
      <c r="A454">
        <f t="shared" si="2"/>
        <v>452</v>
      </c>
      <c r="B454" t="s">
        <v>1059</v>
      </c>
      <c r="C454" t="s">
        <v>1060</v>
      </c>
      <c r="D454" t="s">
        <v>37</v>
      </c>
      <c r="E454">
        <v>43.0</v>
      </c>
      <c r="F454">
        <v>43.0</v>
      </c>
      <c r="G454">
        <v>0.0</v>
      </c>
      <c r="H454">
        <v>0.0</v>
      </c>
      <c r="I454">
        <v>2.0</v>
      </c>
      <c r="J454">
        <v>3.0</v>
      </c>
      <c r="K454">
        <v>2.0233</v>
      </c>
      <c r="L454" t="s">
        <v>1061</v>
      </c>
    </row>
    <row r="455" ht="15.75" customHeight="1">
      <c r="A455">
        <f t="shared" si="2"/>
        <v>453</v>
      </c>
      <c r="B455" t="s">
        <v>1059</v>
      </c>
      <c r="C455" t="s">
        <v>708</v>
      </c>
      <c r="D455" t="s">
        <v>37</v>
      </c>
      <c r="E455">
        <v>1.0</v>
      </c>
      <c r="F455">
        <v>43.0</v>
      </c>
      <c r="G455">
        <v>0.0</v>
      </c>
      <c r="H455">
        <v>0.0</v>
      </c>
      <c r="I455">
        <v>2.0</v>
      </c>
      <c r="J455">
        <v>2.0</v>
      </c>
      <c r="K455">
        <v>2.0</v>
      </c>
      <c r="L455">
        <v>47.0</v>
      </c>
    </row>
    <row r="456" ht="15.75" customHeight="1">
      <c r="A456">
        <f t="shared" si="2"/>
        <v>454</v>
      </c>
      <c r="B456" t="s">
        <v>1059</v>
      </c>
      <c r="C456" t="s">
        <v>623</v>
      </c>
      <c r="D456" t="s">
        <v>37</v>
      </c>
      <c r="E456">
        <v>43.0</v>
      </c>
      <c r="F456">
        <v>43.0</v>
      </c>
      <c r="G456">
        <v>0.0</v>
      </c>
      <c r="H456">
        <v>0.0</v>
      </c>
      <c r="I456">
        <v>2.0</v>
      </c>
      <c r="J456">
        <v>3.0</v>
      </c>
      <c r="K456">
        <v>2.0233</v>
      </c>
      <c r="L456" t="s">
        <v>1061</v>
      </c>
    </row>
    <row r="457" ht="15.75" customHeight="1">
      <c r="A457">
        <f t="shared" si="2"/>
        <v>455</v>
      </c>
      <c r="B457" t="s">
        <v>1059</v>
      </c>
      <c r="C457" t="s">
        <v>670</v>
      </c>
      <c r="D457" t="s">
        <v>37</v>
      </c>
      <c r="E457">
        <v>43.0</v>
      </c>
      <c r="F457">
        <v>43.0</v>
      </c>
      <c r="G457">
        <v>0.0</v>
      </c>
      <c r="H457">
        <v>0.0</v>
      </c>
      <c r="I457">
        <v>1.0</v>
      </c>
      <c r="J457">
        <v>2.0</v>
      </c>
      <c r="K457">
        <v>1.7907</v>
      </c>
      <c r="L457" t="s">
        <v>1062</v>
      </c>
    </row>
    <row r="458" ht="15.75" customHeight="1">
      <c r="A458">
        <f t="shared" si="2"/>
        <v>456</v>
      </c>
      <c r="B458" t="s">
        <v>1059</v>
      </c>
      <c r="C458" t="s">
        <v>492</v>
      </c>
      <c r="D458" t="s">
        <v>37</v>
      </c>
      <c r="E458">
        <v>43.0</v>
      </c>
      <c r="F458">
        <v>43.0</v>
      </c>
      <c r="G458">
        <v>0.0</v>
      </c>
      <c r="H458">
        <v>0.0</v>
      </c>
      <c r="I458">
        <v>1.0</v>
      </c>
      <c r="J458">
        <v>2.0</v>
      </c>
      <c r="K458">
        <v>1.7907</v>
      </c>
      <c r="L458" t="s">
        <v>1062</v>
      </c>
    </row>
    <row r="459" ht="15.75" customHeight="1">
      <c r="A459">
        <f t="shared" si="2"/>
        <v>457</v>
      </c>
      <c r="B459" t="s">
        <v>1059</v>
      </c>
      <c r="C459" t="s">
        <v>1063</v>
      </c>
      <c r="D459" t="s">
        <v>400</v>
      </c>
      <c r="E459">
        <v>1.0</v>
      </c>
      <c r="F459">
        <v>43.0</v>
      </c>
      <c r="G459">
        <v>0.0</v>
      </c>
      <c r="H459">
        <v>0.0</v>
      </c>
      <c r="I459">
        <v>1.0</v>
      </c>
      <c r="J459">
        <v>1.0</v>
      </c>
      <c r="K459">
        <v>1.0</v>
      </c>
      <c r="L459">
        <v>0.0</v>
      </c>
    </row>
    <row r="460" ht="15.75" customHeight="1">
      <c r="A460">
        <f t="shared" si="2"/>
        <v>458</v>
      </c>
      <c r="B460" t="s">
        <v>1059</v>
      </c>
      <c r="C460" t="s">
        <v>1064</v>
      </c>
      <c r="D460" t="s">
        <v>400</v>
      </c>
      <c r="E460">
        <v>1.0</v>
      </c>
      <c r="F460">
        <v>43.0</v>
      </c>
      <c r="G460">
        <v>0.0</v>
      </c>
      <c r="H460">
        <v>0.0</v>
      </c>
      <c r="I460">
        <v>1.0</v>
      </c>
      <c r="J460">
        <v>1.0</v>
      </c>
      <c r="K460">
        <v>1.0</v>
      </c>
      <c r="L460">
        <v>0.0</v>
      </c>
    </row>
    <row r="461" ht="15.75" customHeight="1">
      <c r="A461">
        <f t="shared" si="2"/>
        <v>459</v>
      </c>
      <c r="B461" t="s">
        <v>1065</v>
      </c>
      <c r="C461" t="s">
        <v>1066</v>
      </c>
      <c r="D461" t="s">
        <v>37</v>
      </c>
      <c r="E461">
        <v>82.0</v>
      </c>
      <c r="F461">
        <v>82.0</v>
      </c>
      <c r="G461">
        <v>0.0</v>
      </c>
      <c r="H461">
        <v>0.0</v>
      </c>
      <c r="I461">
        <v>2.0</v>
      </c>
      <c r="J461">
        <v>3.0</v>
      </c>
      <c r="K461">
        <v>2.7927</v>
      </c>
      <c r="L461" t="s">
        <v>1067</v>
      </c>
    </row>
    <row r="462" ht="15.75" customHeight="1">
      <c r="A462">
        <f t="shared" si="2"/>
        <v>460</v>
      </c>
      <c r="B462" t="s">
        <v>1065</v>
      </c>
      <c r="C462" t="s">
        <v>708</v>
      </c>
      <c r="D462" t="s">
        <v>37</v>
      </c>
      <c r="E462">
        <v>1.0</v>
      </c>
      <c r="F462">
        <v>82.0</v>
      </c>
      <c r="G462">
        <v>0.0</v>
      </c>
      <c r="H462">
        <v>0.0</v>
      </c>
      <c r="I462">
        <v>2.0</v>
      </c>
      <c r="J462">
        <v>2.0</v>
      </c>
      <c r="K462">
        <v>2.0</v>
      </c>
      <c r="L462">
        <v>47.0</v>
      </c>
    </row>
    <row r="463" ht="15.75" customHeight="1">
      <c r="A463">
        <f t="shared" si="2"/>
        <v>461</v>
      </c>
      <c r="B463" t="s">
        <v>1065</v>
      </c>
      <c r="C463" t="s">
        <v>1025</v>
      </c>
      <c r="D463" t="s">
        <v>37</v>
      </c>
      <c r="E463">
        <v>82.0</v>
      </c>
      <c r="F463">
        <v>82.0</v>
      </c>
      <c r="G463">
        <v>0.0</v>
      </c>
      <c r="H463">
        <v>0.0</v>
      </c>
      <c r="I463">
        <v>2.0</v>
      </c>
      <c r="J463">
        <v>3.0</v>
      </c>
      <c r="K463">
        <v>2.8415</v>
      </c>
      <c r="L463" t="s">
        <v>1026</v>
      </c>
    </row>
    <row r="464" ht="15.75" customHeight="1">
      <c r="A464">
        <f t="shared" si="2"/>
        <v>462</v>
      </c>
      <c r="B464" t="s">
        <v>1065</v>
      </c>
      <c r="C464" t="s">
        <v>492</v>
      </c>
      <c r="D464" t="s">
        <v>37</v>
      </c>
      <c r="E464">
        <v>82.0</v>
      </c>
      <c r="F464">
        <v>82.0</v>
      </c>
      <c r="G464">
        <v>0.0</v>
      </c>
      <c r="H464">
        <v>0.0</v>
      </c>
      <c r="I464">
        <v>1.0</v>
      </c>
      <c r="J464">
        <v>2.0</v>
      </c>
      <c r="K464">
        <v>1.8902</v>
      </c>
      <c r="L464" t="s">
        <v>1068</v>
      </c>
    </row>
    <row r="465" ht="15.75" customHeight="1">
      <c r="A465">
        <f t="shared" si="2"/>
        <v>463</v>
      </c>
      <c r="B465" t="s">
        <v>1065</v>
      </c>
      <c r="C465" t="s">
        <v>1064</v>
      </c>
      <c r="D465" t="s">
        <v>400</v>
      </c>
      <c r="E465">
        <v>1.0</v>
      </c>
      <c r="F465">
        <v>82.0</v>
      </c>
      <c r="G465">
        <v>0.0</v>
      </c>
      <c r="H465">
        <v>0.0</v>
      </c>
      <c r="I465">
        <v>1.0</v>
      </c>
      <c r="J465">
        <v>1.0</v>
      </c>
      <c r="K465">
        <v>1.0</v>
      </c>
      <c r="L465">
        <v>0.0</v>
      </c>
    </row>
    <row r="466" ht="15.75" customHeight="1">
      <c r="A466">
        <f t="shared" si="2"/>
        <v>464</v>
      </c>
      <c r="B466" t="s">
        <v>1065</v>
      </c>
      <c r="C466" t="s">
        <v>78</v>
      </c>
      <c r="D466" t="s">
        <v>60</v>
      </c>
      <c r="E466">
        <v>82.0</v>
      </c>
      <c r="F466">
        <v>82.0</v>
      </c>
      <c r="G466">
        <v>0.0</v>
      </c>
      <c r="H466">
        <v>0.0</v>
      </c>
      <c r="I466">
        <v>36.0</v>
      </c>
      <c r="J466">
        <v>36.0</v>
      </c>
      <c r="K466">
        <v>36.0</v>
      </c>
      <c r="L466" t="s">
        <v>1069</v>
      </c>
    </row>
    <row r="467" ht="15.75" customHeight="1">
      <c r="A467">
        <f t="shared" si="2"/>
        <v>465</v>
      </c>
      <c r="B467" t="s">
        <v>1065</v>
      </c>
      <c r="C467" t="s">
        <v>1070</v>
      </c>
      <c r="D467" t="s">
        <v>60</v>
      </c>
      <c r="E467">
        <v>0.0</v>
      </c>
      <c r="F467">
        <v>0.0</v>
      </c>
      <c r="G467">
        <v>82.0</v>
      </c>
      <c r="H467">
        <v>0.0</v>
      </c>
    </row>
    <row r="468" ht="15.75" customHeight="1">
      <c r="A468">
        <f t="shared" si="2"/>
        <v>466</v>
      </c>
      <c r="B468" t="s">
        <v>1065</v>
      </c>
      <c r="C468" t="s">
        <v>1071</v>
      </c>
      <c r="D468" t="s">
        <v>427</v>
      </c>
      <c r="E468">
        <v>0.0</v>
      </c>
      <c r="F468">
        <v>0.0</v>
      </c>
      <c r="G468">
        <v>82.0</v>
      </c>
      <c r="H468">
        <v>0.0</v>
      </c>
    </row>
    <row r="469" ht="15.75" customHeight="1">
      <c r="A469">
        <f t="shared" si="2"/>
        <v>467</v>
      </c>
      <c r="B469" t="s">
        <v>1065</v>
      </c>
      <c r="C469" t="s">
        <v>435</v>
      </c>
      <c r="D469" t="s">
        <v>60</v>
      </c>
      <c r="E469">
        <v>0.0</v>
      </c>
      <c r="F469">
        <v>0.0</v>
      </c>
      <c r="G469">
        <v>82.0</v>
      </c>
      <c r="H469">
        <v>0.0</v>
      </c>
    </row>
    <row r="470" ht="15.75" customHeight="1">
      <c r="A470">
        <f t="shared" si="2"/>
        <v>468</v>
      </c>
      <c r="B470" t="s">
        <v>1065</v>
      </c>
      <c r="C470" t="s">
        <v>1072</v>
      </c>
      <c r="D470" t="s">
        <v>427</v>
      </c>
      <c r="E470">
        <v>0.0</v>
      </c>
      <c r="F470">
        <v>0.0</v>
      </c>
      <c r="G470">
        <v>82.0</v>
      </c>
      <c r="H470">
        <v>0.0</v>
      </c>
    </row>
    <row r="471" ht="15.75" customHeight="1">
      <c r="A471">
        <f t="shared" si="2"/>
        <v>469</v>
      </c>
      <c r="B471" t="s">
        <v>1073</v>
      </c>
      <c r="C471" t="s">
        <v>1049</v>
      </c>
      <c r="D471" t="s">
        <v>37</v>
      </c>
      <c r="E471">
        <v>2.0</v>
      </c>
      <c r="F471">
        <v>2.0</v>
      </c>
      <c r="G471">
        <v>0.0</v>
      </c>
      <c r="H471">
        <v>0.0</v>
      </c>
      <c r="I471">
        <v>1.0</v>
      </c>
      <c r="J471">
        <v>1.0</v>
      </c>
      <c r="K471">
        <v>1.0</v>
      </c>
      <c r="L471" t="s">
        <v>370</v>
      </c>
    </row>
    <row r="472" ht="15.75" customHeight="1">
      <c r="A472">
        <f t="shared" si="2"/>
        <v>470</v>
      </c>
      <c r="B472" t="s">
        <v>1073</v>
      </c>
      <c r="C472" t="s">
        <v>1074</v>
      </c>
      <c r="D472" t="s">
        <v>37</v>
      </c>
      <c r="E472">
        <v>1.0</v>
      </c>
      <c r="F472">
        <v>2.0</v>
      </c>
      <c r="G472">
        <v>0.0</v>
      </c>
      <c r="H472">
        <v>0.0</v>
      </c>
      <c r="I472">
        <v>1.0</v>
      </c>
      <c r="J472">
        <v>1.0</v>
      </c>
      <c r="K472">
        <v>1.0</v>
      </c>
      <c r="L472">
        <v>0.0</v>
      </c>
    </row>
    <row r="473" ht="15.75" customHeight="1">
      <c r="A473">
        <f t="shared" si="2"/>
        <v>471</v>
      </c>
      <c r="B473" t="s">
        <v>1073</v>
      </c>
      <c r="C473" t="s">
        <v>457</v>
      </c>
      <c r="D473" t="s">
        <v>60</v>
      </c>
      <c r="E473">
        <v>2.0</v>
      </c>
      <c r="F473">
        <v>2.0</v>
      </c>
      <c r="G473">
        <v>0.0</v>
      </c>
      <c r="H473">
        <v>0.0</v>
      </c>
      <c r="I473">
        <v>4.0</v>
      </c>
      <c r="J473">
        <v>15.0</v>
      </c>
      <c r="K473">
        <v>9.5</v>
      </c>
      <c r="L473" t="s">
        <v>1075</v>
      </c>
    </row>
    <row r="474" ht="15.75" customHeight="1">
      <c r="A474">
        <f t="shared" si="2"/>
        <v>472</v>
      </c>
      <c r="B474" t="s">
        <v>1073</v>
      </c>
      <c r="C474" t="s">
        <v>516</v>
      </c>
      <c r="D474" t="s">
        <v>427</v>
      </c>
      <c r="E474">
        <v>2.0</v>
      </c>
      <c r="F474">
        <v>2.0</v>
      </c>
      <c r="G474">
        <v>0.0</v>
      </c>
      <c r="H474">
        <v>0.0</v>
      </c>
      <c r="I474">
        <v>19.0</v>
      </c>
      <c r="J474">
        <v>19.0</v>
      </c>
      <c r="K474">
        <v>19.0</v>
      </c>
      <c r="L474" t="s">
        <v>1076</v>
      </c>
    </row>
    <row r="475" ht="15.75" customHeight="1">
      <c r="A475">
        <f t="shared" si="2"/>
        <v>473</v>
      </c>
      <c r="B475" t="s">
        <v>1073</v>
      </c>
      <c r="C475" t="s">
        <v>518</v>
      </c>
      <c r="D475" t="s">
        <v>60</v>
      </c>
      <c r="E475">
        <v>2.0</v>
      </c>
      <c r="F475">
        <v>2.0</v>
      </c>
      <c r="G475">
        <v>0.0</v>
      </c>
      <c r="H475">
        <v>0.0</v>
      </c>
      <c r="I475">
        <v>6.0</v>
      </c>
      <c r="J475">
        <v>6.0</v>
      </c>
      <c r="K475">
        <v>6.0</v>
      </c>
      <c r="L475" t="s">
        <v>1077</v>
      </c>
    </row>
    <row r="476" ht="15.75" customHeight="1">
      <c r="A476">
        <f t="shared" si="2"/>
        <v>474</v>
      </c>
      <c r="B476" t="s">
        <v>1073</v>
      </c>
      <c r="C476" t="s">
        <v>440</v>
      </c>
      <c r="D476" t="s">
        <v>427</v>
      </c>
      <c r="E476">
        <v>0.0</v>
      </c>
      <c r="F476">
        <v>0.0</v>
      </c>
      <c r="G476">
        <v>2.0</v>
      </c>
      <c r="H476">
        <v>0.0</v>
      </c>
    </row>
    <row r="477" ht="15.75" customHeight="1">
      <c r="A477">
        <f t="shared" si="2"/>
        <v>475</v>
      </c>
      <c r="B477" t="s">
        <v>1073</v>
      </c>
      <c r="C477" t="s">
        <v>435</v>
      </c>
      <c r="D477" t="s">
        <v>60</v>
      </c>
      <c r="E477">
        <v>0.0</v>
      </c>
      <c r="F477">
        <v>0.0</v>
      </c>
      <c r="G477">
        <v>2.0</v>
      </c>
      <c r="H477">
        <v>0.0</v>
      </c>
    </row>
    <row r="478" ht="15.75" customHeight="1">
      <c r="A478">
        <f t="shared" si="2"/>
        <v>476</v>
      </c>
      <c r="B478" t="s">
        <v>1073</v>
      </c>
      <c r="C478" t="s">
        <v>78</v>
      </c>
      <c r="D478" t="s">
        <v>60</v>
      </c>
      <c r="E478">
        <v>2.0</v>
      </c>
      <c r="F478">
        <v>2.0</v>
      </c>
      <c r="G478">
        <v>0.0</v>
      </c>
      <c r="H478">
        <v>0.0</v>
      </c>
      <c r="I478">
        <v>36.0</v>
      </c>
      <c r="J478">
        <v>36.0</v>
      </c>
      <c r="K478">
        <v>36.0</v>
      </c>
      <c r="L478" t="s">
        <v>1078</v>
      </c>
    </row>
    <row r="479" ht="15.75" customHeight="1">
      <c r="A479">
        <f t="shared" si="2"/>
        <v>477</v>
      </c>
      <c r="B479" t="s">
        <v>1079</v>
      </c>
      <c r="C479" t="s">
        <v>1080</v>
      </c>
      <c r="D479" t="s">
        <v>37</v>
      </c>
      <c r="E479">
        <v>2.0</v>
      </c>
      <c r="F479">
        <v>2.0</v>
      </c>
      <c r="G479">
        <v>0.0</v>
      </c>
      <c r="H479">
        <v>0.0</v>
      </c>
      <c r="I479">
        <v>1.0</v>
      </c>
      <c r="J479">
        <v>1.0</v>
      </c>
      <c r="K479">
        <v>1.0</v>
      </c>
      <c r="L479" t="s">
        <v>1081</v>
      </c>
    </row>
    <row r="480" ht="15.75" customHeight="1">
      <c r="A480">
        <f t="shared" si="2"/>
        <v>478</v>
      </c>
      <c r="B480" t="s">
        <v>1079</v>
      </c>
      <c r="C480" t="s">
        <v>708</v>
      </c>
      <c r="D480" t="s">
        <v>37</v>
      </c>
      <c r="E480">
        <v>1.0</v>
      </c>
      <c r="F480">
        <v>2.0</v>
      </c>
      <c r="G480">
        <v>0.0</v>
      </c>
      <c r="H480">
        <v>0.0</v>
      </c>
      <c r="I480">
        <v>2.0</v>
      </c>
      <c r="J480">
        <v>2.0</v>
      </c>
      <c r="K480">
        <v>2.0</v>
      </c>
      <c r="L480">
        <v>47.0</v>
      </c>
    </row>
    <row r="481" ht="15.75" customHeight="1">
      <c r="A481">
        <f t="shared" si="2"/>
        <v>479</v>
      </c>
      <c r="B481" t="s">
        <v>1079</v>
      </c>
      <c r="C481" t="s">
        <v>1023</v>
      </c>
      <c r="D481" t="s">
        <v>37</v>
      </c>
      <c r="E481">
        <v>2.0</v>
      </c>
      <c r="F481">
        <v>2.0</v>
      </c>
      <c r="G481">
        <v>0.0</v>
      </c>
      <c r="H481">
        <v>0.0</v>
      </c>
      <c r="I481">
        <v>1.0</v>
      </c>
      <c r="J481">
        <v>1.0</v>
      </c>
      <c r="K481">
        <v>1.0</v>
      </c>
      <c r="L481" t="s">
        <v>1024</v>
      </c>
    </row>
    <row r="482" ht="15.75" customHeight="1">
      <c r="A482">
        <f t="shared" si="2"/>
        <v>480</v>
      </c>
      <c r="B482" t="s">
        <v>1082</v>
      </c>
      <c r="C482" t="s">
        <v>1023</v>
      </c>
      <c r="D482" t="s">
        <v>37</v>
      </c>
      <c r="E482">
        <v>3.0</v>
      </c>
      <c r="F482">
        <v>3.0</v>
      </c>
      <c r="G482">
        <v>0.0</v>
      </c>
      <c r="H482">
        <v>0.0</v>
      </c>
      <c r="I482">
        <v>1.0</v>
      </c>
      <c r="J482">
        <v>1.0</v>
      </c>
      <c r="K482">
        <v>1.0</v>
      </c>
      <c r="L482" t="s">
        <v>1083</v>
      </c>
    </row>
    <row r="483" ht="15.75" customHeight="1">
      <c r="A483">
        <f t="shared" si="2"/>
        <v>481</v>
      </c>
      <c r="B483" t="s">
        <v>1082</v>
      </c>
      <c r="C483" t="s">
        <v>1084</v>
      </c>
      <c r="D483" t="s">
        <v>37</v>
      </c>
      <c r="E483">
        <v>1.0</v>
      </c>
      <c r="F483">
        <v>2.0</v>
      </c>
      <c r="G483">
        <v>1.0</v>
      </c>
      <c r="H483">
        <v>0.0</v>
      </c>
      <c r="I483">
        <v>1.0</v>
      </c>
      <c r="J483">
        <v>1.0</v>
      </c>
      <c r="K483">
        <v>1.0</v>
      </c>
      <c r="L483">
        <v>1.0</v>
      </c>
    </row>
    <row r="484" ht="15.75" customHeight="1">
      <c r="A484">
        <f t="shared" si="2"/>
        <v>482</v>
      </c>
      <c r="B484" t="s">
        <v>1082</v>
      </c>
      <c r="C484" t="s">
        <v>457</v>
      </c>
      <c r="D484" t="s">
        <v>60</v>
      </c>
      <c r="E484">
        <v>3.0</v>
      </c>
      <c r="F484">
        <v>3.0</v>
      </c>
      <c r="G484">
        <v>0.0</v>
      </c>
      <c r="H484">
        <v>0.0</v>
      </c>
      <c r="I484">
        <v>7.0</v>
      </c>
      <c r="J484">
        <v>26.0</v>
      </c>
      <c r="K484">
        <v>16.3333</v>
      </c>
      <c r="L484" t="s">
        <v>1085</v>
      </c>
    </row>
    <row r="485" ht="15.75" customHeight="1">
      <c r="A485">
        <f t="shared" si="2"/>
        <v>483</v>
      </c>
      <c r="B485" t="s">
        <v>1082</v>
      </c>
      <c r="C485" t="s">
        <v>627</v>
      </c>
      <c r="D485" t="s">
        <v>60</v>
      </c>
      <c r="E485">
        <v>1.0</v>
      </c>
      <c r="F485">
        <v>3.0</v>
      </c>
      <c r="G485">
        <v>0.0</v>
      </c>
      <c r="H485">
        <v>0.0</v>
      </c>
      <c r="I485">
        <v>1.0</v>
      </c>
      <c r="J485">
        <v>1.0</v>
      </c>
      <c r="K485">
        <v>1.0</v>
      </c>
      <c r="L485" t="s">
        <v>1086</v>
      </c>
    </row>
    <row r="486" ht="15.75" customHeight="1">
      <c r="A486">
        <f t="shared" si="2"/>
        <v>484</v>
      </c>
      <c r="B486" t="s">
        <v>1082</v>
      </c>
      <c r="C486" t="s">
        <v>527</v>
      </c>
      <c r="D486" t="s">
        <v>37</v>
      </c>
      <c r="E486">
        <v>0.0</v>
      </c>
      <c r="F486">
        <v>0.0</v>
      </c>
      <c r="G486">
        <v>3.0</v>
      </c>
      <c r="H486">
        <v>0.0</v>
      </c>
    </row>
    <row r="487" ht="15.75" customHeight="1">
      <c r="A487">
        <f t="shared" si="2"/>
        <v>485</v>
      </c>
      <c r="B487" t="s">
        <v>1082</v>
      </c>
      <c r="C487" t="s">
        <v>78</v>
      </c>
      <c r="D487" t="s">
        <v>60</v>
      </c>
      <c r="E487">
        <v>3.0</v>
      </c>
      <c r="F487">
        <v>3.0</v>
      </c>
      <c r="G487">
        <v>0.0</v>
      </c>
      <c r="H487">
        <v>0.0</v>
      </c>
      <c r="I487">
        <v>36.0</v>
      </c>
      <c r="J487">
        <v>36.0</v>
      </c>
      <c r="K487">
        <v>36.0</v>
      </c>
      <c r="L487" t="s">
        <v>1087</v>
      </c>
    </row>
    <row r="488" ht="15.75" customHeight="1">
      <c r="A488">
        <f t="shared" si="2"/>
        <v>486</v>
      </c>
      <c r="B488" t="s">
        <v>1082</v>
      </c>
      <c r="C488" t="s">
        <v>516</v>
      </c>
      <c r="D488" t="s">
        <v>427</v>
      </c>
      <c r="E488">
        <v>3.0</v>
      </c>
      <c r="F488">
        <v>3.0</v>
      </c>
      <c r="G488">
        <v>0.0</v>
      </c>
      <c r="H488">
        <v>0.0</v>
      </c>
      <c r="I488">
        <v>19.0</v>
      </c>
      <c r="J488">
        <v>19.0</v>
      </c>
      <c r="K488">
        <v>19.0</v>
      </c>
      <c r="L488" t="s">
        <v>1088</v>
      </c>
    </row>
    <row r="489" ht="15.75" customHeight="1">
      <c r="A489">
        <f t="shared" si="2"/>
        <v>487</v>
      </c>
      <c r="B489" t="s">
        <v>1082</v>
      </c>
      <c r="C489" t="s">
        <v>518</v>
      </c>
      <c r="D489" t="s">
        <v>60</v>
      </c>
      <c r="E489">
        <v>2.0</v>
      </c>
      <c r="F489">
        <v>3.0</v>
      </c>
      <c r="G489">
        <v>0.0</v>
      </c>
      <c r="H489">
        <v>0.0</v>
      </c>
      <c r="I489">
        <v>6.0</v>
      </c>
      <c r="J489">
        <v>7.0</v>
      </c>
      <c r="K489">
        <v>6.3333</v>
      </c>
      <c r="L489" t="s">
        <v>1089</v>
      </c>
    </row>
    <row r="490" ht="15.75" customHeight="1">
      <c r="A490">
        <f t="shared" si="2"/>
        <v>488</v>
      </c>
      <c r="B490" t="s">
        <v>1082</v>
      </c>
      <c r="C490" t="s">
        <v>440</v>
      </c>
      <c r="D490" t="s">
        <v>427</v>
      </c>
      <c r="E490">
        <v>2.0</v>
      </c>
      <c r="F490">
        <v>2.0</v>
      </c>
      <c r="G490">
        <v>1.0</v>
      </c>
      <c r="H490">
        <v>0.0</v>
      </c>
      <c r="I490">
        <v>19.0</v>
      </c>
      <c r="J490">
        <v>19.0</v>
      </c>
      <c r="K490">
        <v>19.0</v>
      </c>
      <c r="L490" t="s">
        <v>1090</v>
      </c>
    </row>
    <row r="491" ht="15.75" customHeight="1">
      <c r="A491">
        <f t="shared" si="2"/>
        <v>489</v>
      </c>
      <c r="B491" t="s">
        <v>1082</v>
      </c>
      <c r="C491" t="s">
        <v>435</v>
      </c>
      <c r="D491" t="s">
        <v>60</v>
      </c>
      <c r="E491">
        <v>1.0</v>
      </c>
      <c r="F491">
        <v>2.0</v>
      </c>
      <c r="G491">
        <v>1.0</v>
      </c>
      <c r="H491">
        <v>0.0</v>
      </c>
      <c r="I491">
        <v>6.0</v>
      </c>
      <c r="J491">
        <v>6.0</v>
      </c>
      <c r="K491">
        <v>6.0</v>
      </c>
      <c r="L491" t="s">
        <v>638</v>
      </c>
    </row>
    <row r="492" ht="15.75" customHeight="1">
      <c r="A492">
        <f t="shared" si="2"/>
        <v>490</v>
      </c>
      <c r="B492" t="s">
        <v>1082</v>
      </c>
      <c r="C492" t="s">
        <v>1091</v>
      </c>
      <c r="D492" t="s">
        <v>400</v>
      </c>
      <c r="E492">
        <v>1.0</v>
      </c>
      <c r="F492">
        <v>1.0</v>
      </c>
      <c r="G492">
        <v>2.0</v>
      </c>
      <c r="H492">
        <v>0.0</v>
      </c>
      <c r="I492">
        <v>1.0</v>
      </c>
      <c r="J492">
        <v>1.0</v>
      </c>
      <c r="K492">
        <v>1.0</v>
      </c>
      <c r="L492">
        <v>1.0</v>
      </c>
    </row>
    <row r="493" ht="15.75" customHeight="1">
      <c r="A493">
        <f t="shared" si="2"/>
        <v>491</v>
      </c>
      <c r="B493" t="s">
        <v>1092</v>
      </c>
      <c r="C493" t="s">
        <v>1084</v>
      </c>
      <c r="D493" t="s">
        <v>37</v>
      </c>
      <c r="E493">
        <v>1.0</v>
      </c>
      <c r="F493">
        <v>1.0</v>
      </c>
      <c r="G493">
        <v>0.0</v>
      </c>
      <c r="H493">
        <v>0.0</v>
      </c>
      <c r="I493">
        <v>1.0</v>
      </c>
      <c r="J493">
        <v>1.0</v>
      </c>
      <c r="K493">
        <v>1.0</v>
      </c>
      <c r="L493">
        <v>1.0</v>
      </c>
    </row>
    <row r="494" ht="15.75" customHeight="1">
      <c r="A494">
        <f t="shared" si="2"/>
        <v>492</v>
      </c>
      <c r="B494" t="s">
        <v>1092</v>
      </c>
      <c r="C494" t="s">
        <v>1074</v>
      </c>
      <c r="D494" t="s">
        <v>37</v>
      </c>
      <c r="E494">
        <v>1.0</v>
      </c>
      <c r="F494">
        <v>1.0</v>
      </c>
      <c r="G494">
        <v>0.0</v>
      </c>
      <c r="H494">
        <v>0.0</v>
      </c>
      <c r="I494">
        <v>1.0</v>
      </c>
      <c r="J494">
        <v>1.0</v>
      </c>
      <c r="K494">
        <v>1.0</v>
      </c>
      <c r="L494">
        <v>0.0</v>
      </c>
    </row>
    <row r="495" ht="15.75" customHeight="1">
      <c r="A495">
        <f t="shared" si="2"/>
        <v>493</v>
      </c>
      <c r="B495" t="s">
        <v>1092</v>
      </c>
      <c r="C495" t="s">
        <v>457</v>
      </c>
      <c r="D495" t="s">
        <v>60</v>
      </c>
      <c r="E495">
        <v>1.0</v>
      </c>
      <c r="F495">
        <v>1.0</v>
      </c>
      <c r="G495">
        <v>0.0</v>
      </c>
      <c r="H495">
        <v>0.0</v>
      </c>
      <c r="I495">
        <v>14.0</v>
      </c>
      <c r="J495">
        <v>14.0</v>
      </c>
      <c r="K495">
        <v>14.0</v>
      </c>
      <c r="L495" t="s">
        <v>1093</v>
      </c>
    </row>
    <row r="496" ht="15.75" customHeight="1">
      <c r="A496">
        <f t="shared" si="2"/>
        <v>494</v>
      </c>
      <c r="B496" t="s">
        <v>1092</v>
      </c>
      <c r="C496" t="s">
        <v>516</v>
      </c>
      <c r="D496" t="s">
        <v>427</v>
      </c>
      <c r="E496">
        <v>1.0</v>
      </c>
      <c r="F496">
        <v>1.0</v>
      </c>
      <c r="G496">
        <v>0.0</v>
      </c>
      <c r="H496">
        <v>0.0</v>
      </c>
      <c r="I496">
        <v>19.0</v>
      </c>
      <c r="J496">
        <v>19.0</v>
      </c>
      <c r="K496">
        <v>19.0</v>
      </c>
      <c r="L496" s="55">
        <v>39896.688206018516</v>
      </c>
    </row>
    <row r="497" ht="15.75" customHeight="1">
      <c r="A497">
        <f t="shared" si="2"/>
        <v>495</v>
      </c>
      <c r="B497" t="s">
        <v>1092</v>
      </c>
      <c r="C497" t="s">
        <v>518</v>
      </c>
      <c r="D497" t="s">
        <v>60</v>
      </c>
      <c r="E497">
        <v>1.0</v>
      </c>
      <c r="F497">
        <v>1.0</v>
      </c>
      <c r="G497">
        <v>0.0</v>
      </c>
      <c r="H497">
        <v>0.0</v>
      </c>
      <c r="I497">
        <v>6.0</v>
      </c>
      <c r="J497">
        <v>6.0</v>
      </c>
      <c r="K497">
        <v>6.0</v>
      </c>
      <c r="L497" t="s">
        <v>638</v>
      </c>
    </row>
    <row r="498" ht="15.75" customHeight="1">
      <c r="A498">
        <f t="shared" si="2"/>
        <v>496</v>
      </c>
      <c r="B498" t="s">
        <v>1092</v>
      </c>
      <c r="C498" t="s">
        <v>440</v>
      </c>
      <c r="D498" t="s">
        <v>427</v>
      </c>
      <c r="E498">
        <v>1.0</v>
      </c>
      <c r="F498">
        <v>1.0</v>
      </c>
      <c r="G498">
        <v>0.0</v>
      </c>
      <c r="H498">
        <v>0.0</v>
      </c>
      <c r="I498">
        <v>19.0</v>
      </c>
      <c r="J498">
        <v>19.0</v>
      </c>
      <c r="K498">
        <v>19.0</v>
      </c>
      <c r="L498" s="55">
        <v>39896.688206018516</v>
      </c>
    </row>
    <row r="499" ht="15.75" customHeight="1">
      <c r="A499">
        <f t="shared" si="2"/>
        <v>497</v>
      </c>
      <c r="B499" t="s">
        <v>1092</v>
      </c>
      <c r="C499" t="s">
        <v>435</v>
      </c>
      <c r="D499" t="s">
        <v>60</v>
      </c>
      <c r="E499">
        <v>1.0</v>
      </c>
      <c r="F499">
        <v>1.0</v>
      </c>
      <c r="G499">
        <v>0.0</v>
      </c>
      <c r="H499">
        <v>0.0</v>
      </c>
      <c r="I499">
        <v>6.0</v>
      </c>
      <c r="J499">
        <v>6.0</v>
      </c>
      <c r="K499">
        <v>6.0</v>
      </c>
      <c r="L499" t="s">
        <v>638</v>
      </c>
    </row>
    <row r="500" ht="15.75" customHeight="1">
      <c r="A500">
        <f t="shared" si="2"/>
        <v>498</v>
      </c>
      <c r="B500" t="s">
        <v>1092</v>
      </c>
      <c r="C500" t="s">
        <v>78</v>
      </c>
      <c r="D500" t="s">
        <v>60</v>
      </c>
      <c r="E500">
        <v>1.0</v>
      </c>
      <c r="F500">
        <v>1.0</v>
      </c>
      <c r="G500">
        <v>0.0</v>
      </c>
      <c r="H500">
        <v>0.0</v>
      </c>
      <c r="I500">
        <v>36.0</v>
      </c>
      <c r="J500">
        <v>36.0</v>
      </c>
      <c r="K500">
        <v>36.0</v>
      </c>
      <c r="L500" t="s">
        <v>1094</v>
      </c>
    </row>
    <row r="501" ht="15.75" customHeight="1">
      <c r="A501">
        <f t="shared" si="2"/>
        <v>499</v>
      </c>
      <c r="B501" t="s">
        <v>1095</v>
      </c>
      <c r="C501" t="s">
        <v>1096</v>
      </c>
      <c r="D501" t="s">
        <v>37</v>
      </c>
      <c r="E501">
        <v>8203.0</v>
      </c>
      <c r="F501">
        <v>8203.0</v>
      </c>
      <c r="G501">
        <v>0.0</v>
      </c>
      <c r="H501">
        <v>0.0</v>
      </c>
      <c r="I501">
        <v>2.0</v>
      </c>
      <c r="J501">
        <v>4.0</v>
      </c>
      <c r="K501">
        <v>3.878</v>
      </c>
      <c r="L501" t="s">
        <v>1097</v>
      </c>
    </row>
    <row r="502" ht="15.75" customHeight="1">
      <c r="A502">
        <f t="shared" si="2"/>
        <v>500</v>
      </c>
      <c r="B502" t="s">
        <v>1095</v>
      </c>
      <c r="C502" t="s">
        <v>457</v>
      </c>
      <c r="D502" t="s">
        <v>60</v>
      </c>
      <c r="E502">
        <v>8007.0</v>
      </c>
      <c r="F502">
        <v>8201.0</v>
      </c>
      <c r="G502">
        <v>2.0</v>
      </c>
      <c r="H502">
        <v>0.0</v>
      </c>
      <c r="I502">
        <v>5.0</v>
      </c>
      <c r="J502">
        <v>116.0</v>
      </c>
      <c r="K502">
        <v>39.956</v>
      </c>
      <c r="L502" t="s">
        <v>1098</v>
      </c>
    </row>
    <row r="503" ht="15.75" customHeight="1">
      <c r="A503">
        <f t="shared" si="2"/>
        <v>501</v>
      </c>
      <c r="B503" t="s">
        <v>1095</v>
      </c>
      <c r="C503" t="s">
        <v>1099</v>
      </c>
      <c r="D503" t="s">
        <v>60</v>
      </c>
      <c r="E503">
        <v>12.0</v>
      </c>
      <c r="F503">
        <v>8203.0</v>
      </c>
      <c r="G503">
        <v>0.0</v>
      </c>
      <c r="H503">
        <v>0.0</v>
      </c>
      <c r="I503">
        <v>3.0</v>
      </c>
      <c r="J503">
        <v>4.0</v>
      </c>
      <c r="K503">
        <v>3.0006</v>
      </c>
      <c r="L503" t="s">
        <v>1100</v>
      </c>
    </row>
    <row r="504" ht="15.75" customHeight="1">
      <c r="A504">
        <f t="shared" si="2"/>
        <v>502</v>
      </c>
      <c r="B504" t="s">
        <v>1095</v>
      </c>
      <c r="C504" t="s">
        <v>1101</v>
      </c>
      <c r="D504" t="s">
        <v>37</v>
      </c>
      <c r="E504">
        <v>4607.0</v>
      </c>
      <c r="F504">
        <v>8203.0</v>
      </c>
      <c r="G504">
        <v>0.0</v>
      </c>
      <c r="H504">
        <v>0.0</v>
      </c>
      <c r="I504">
        <v>1.0</v>
      </c>
      <c r="J504">
        <v>8.0</v>
      </c>
      <c r="K504">
        <v>3.7247</v>
      </c>
      <c r="L504" t="s">
        <v>1102</v>
      </c>
    </row>
    <row r="505" ht="15.75" customHeight="1">
      <c r="A505">
        <f t="shared" si="2"/>
        <v>503</v>
      </c>
      <c r="B505" t="s">
        <v>1095</v>
      </c>
      <c r="C505" t="s">
        <v>1103</v>
      </c>
      <c r="D505" t="s">
        <v>1104</v>
      </c>
      <c r="E505">
        <v>0.0</v>
      </c>
      <c r="F505">
        <v>0.0</v>
      </c>
      <c r="G505">
        <v>8203.0</v>
      </c>
      <c r="H505">
        <v>0.0</v>
      </c>
    </row>
    <row r="506" ht="15.75" customHeight="1">
      <c r="A506">
        <f t="shared" si="2"/>
        <v>504</v>
      </c>
      <c r="B506" t="s">
        <v>1095</v>
      </c>
      <c r="C506" t="s">
        <v>1105</v>
      </c>
      <c r="D506" t="s">
        <v>60</v>
      </c>
      <c r="E506">
        <v>0.0</v>
      </c>
      <c r="F506">
        <v>0.0</v>
      </c>
      <c r="G506">
        <v>8203.0</v>
      </c>
      <c r="H506">
        <v>0.0</v>
      </c>
    </row>
    <row r="507" ht="15.75" customHeight="1">
      <c r="A507">
        <f t="shared" si="2"/>
        <v>505</v>
      </c>
      <c r="B507" t="s">
        <v>1095</v>
      </c>
      <c r="C507" t="s">
        <v>1106</v>
      </c>
      <c r="D507" t="s">
        <v>60</v>
      </c>
      <c r="E507">
        <v>61.0</v>
      </c>
      <c r="F507">
        <v>2921.0</v>
      </c>
      <c r="G507">
        <v>5282.0</v>
      </c>
      <c r="H507">
        <v>0.0</v>
      </c>
      <c r="I507">
        <v>6.0</v>
      </c>
      <c r="J507">
        <v>45.0</v>
      </c>
      <c r="K507">
        <v>11.0493</v>
      </c>
      <c r="L507" t="s">
        <v>1107</v>
      </c>
    </row>
    <row r="508" ht="15.75" customHeight="1">
      <c r="A508">
        <f t="shared" si="2"/>
        <v>506</v>
      </c>
      <c r="B508" t="s">
        <v>1095</v>
      </c>
      <c r="C508" t="s">
        <v>1108</v>
      </c>
      <c r="D508" t="s">
        <v>60</v>
      </c>
      <c r="E508">
        <v>13.0</v>
      </c>
      <c r="F508">
        <v>41.0</v>
      </c>
      <c r="G508">
        <v>8162.0</v>
      </c>
      <c r="H508">
        <v>0.0</v>
      </c>
      <c r="I508">
        <v>11.0</v>
      </c>
      <c r="J508">
        <v>21.0</v>
      </c>
      <c r="K508">
        <v>12.0244</v>
      </c>
      <c r="L508" t="s">
        <v>1109</v>
      </c>
    </row>
    <row r="509" ht="15.75" customHeight="1">
      <c r="A509">
        <f t="shared" si="2"/>
        <v>507</v>
      </c>
      <c r="B509" t="s">
        <v>1095</v>
      </c>
      <c r="C509" t="s">
        <v>1110</v>
      </c>
      <c r="D509" t="s">
        <v>60</v>
      </c>
      <c r="E509">
        <v>34.0</v>
      </c>
      <c r="F509">
        <v>3061.0</v>
      </c>
      <c r="G509">
        <v>5142.0</v>
      </c>
      <c r="H509">
        <v>0.0</v>
      </c>
      <c r="I509">
        <v>3.0</v>
      </c>
      <c r="J509">
        <v>44.0</v>
      </c>
      <c r="K509">
        <v>10.7618</v>
      </c>
      <c r="L509" t="s">
        <v>1111</v>
      </c>
    </row>
    <row r="510" ht="15.75" customHeight="1">
      <c r="A510">
        <f t="shared" si="2"/>
        <v>508</v>
      </c>
      <c r="B510" t="s">
        <v>1095</v>
      </c>
      <c r="C510" t="s">
        <v>1112</v>
      </c>
      <c r="D510" t="s">
        <v>68</v>
      </c>
      <c r="E510">
        <v>355.0</v>
      </c>
      <c r="F510">
        <v>2623.0</v>
      </c>
      <c r="G510">
        <v>5580.0</v>
      </c>
      <c r="H510">
        <v>0.0</v>
      </c>
      <c r="I510">
        <v>191.0</v>
      </c>
      <c r="J510">
        <v>480.0</v>
      </c>
      <c r="K510">
        <v>227.6927</v>
      </c>
      <c r="L510" t="s">
        <v>1113</v>
      </c>
    </row>
    <row r="511" ht="15.75" customHeight="1">
      <c r="A511">
        <f t="shared" si="2"/>
        <v>509</v>
      </c>
      <c r="B511" t="s">
        <v>1095</v>
      </c>
      <c r="C511" t="s">
        <v>516</v>
      </c>
      <c r="D511" t="s">
        <v>427</v>
      </c>
      <c r="E511">
        <v>6203.0</v>
      </c>
      <c r="F511">
        <v>8202.0</v>
      </c>
      <c r="G511">
        <v>1.0</v>
      </c>
      <c r="H511">
        <v>0.0</v>
      </c>
      <c r="I511">
        <v>19.0</v>
      </c>
      <c r="J511">
        <v>19.0</v>
      </c>
      <c r="K511">
        <v>19.0</v>
      </c>
      <c r="L511" t="s">
        <v>1114</v>
      </c>
    </row>
    <row r="512" ht="15.75" customHeight="1">
      <c r="A512">
        <f t="shared" si="2"/>
        <v>510</v>
      </c>
      <c r="B512" t="s">
        <v>1095</v>
      </c>
      <c r="C512" t="s">
        <v>518</v>
      </c>
      <c r="D512" t="s">
        <v>60</v>
      </c>
      <c r="E512">
        <v>14.0</v>
      </c>
      <c r="F512">
        <v>8202.0</v>
      </c>
      <c r="G512">
        <v>1.0</v>
      </c>
      <c r="H512">
        <v>0.0</v>
      </c>
      <c r="I512">
        <v>2.0</v>
      </c>
      <c r="J512">
        <v>6.0</v>
      </c>
      <c r="K512">
        <v>5.8976</v>
      </c>
      <c r="L512" t="s">
        <v>1115</v>
      </c>
    </row>
    <row r="513" ht="15.75" customHeight="1">
      <c r="A513">
        <f t="shared" si="2"/>
        <v>511</v>
      </c>
      <c r="B513" t="s">
        <v>1095</v>
      </c>
      <c r="C513" t="s">
        <v>440</v>
      </c>
      <c r="D513" t="s">
        <v>427</v>
      </c>
      <c r="E513">
        <v>2596.0</v>
      </c>
      <c r="F513">
        <v>3746.0</v>
      </c>
      <c r="G513">
        <v>4457.0</v>
      </c>
      <c r="H513">
        <v>0.0</v>
      </c>
      <c r="I513">
        <v>19.0</v>
      </c>
      <c r="J513">
        <v>19.0</v>
      </c>
      <c r="K513">
        <v>19.0</v>
      </c>
      <c r="L513" t="s">
        <v>1116</v>
      </c>
    </row>
    <row r="514" ht="15.75" customHeight="1">
      <c r="A514">
        <f t="shared" si="2"/>
        <v>512</v>
      </c>
      <c r="B514" t="s">
        <v>1095</v>
      </c>
      <c r="C514" t="s">
        <v>435</v>
      </c>
      <c r="D514" t="s">
        <v>60</v>
      </c>
      <c r="E514">
        <v>10.0</v>
      </c>
      <c r="F514">
        <v>3746.0</v>
      </c>
      <c r="G514">
        <v>4457.0</v>
      </c>
      <c r="H514">
        <v>0.0</v>
      </c>
      <c r="I514">
        <v>2.0</v>
      </c>
      <c r="J514">
        <v>6.0</v>
      </c>
      <c r="K514">
        <v>5.9899</v>
      </c>
      <c r="L514" t="s">
        <v>1117</v>
      </c>
    </row>
    <row r="515" ht="15.75" customHeight="1">
      <c r="A515">
        <f t="shared" si="2"/>
        <v>513</v>
      </c>
      <c r="B515" t="s">
        <v>1095</v>
      </c>
      <c r="C515" t="s">
        <v>78</v>
      </c>
      <c r="D515" t="s">
        <v>60</v>
      </c>
      <c r="E515">
        <v>8203.0</v>
      </c>
      <c r="F515">
        <v>8203.0</v>
      </c>
      <c r="G515">
        <v>0.0</v>
      </c>
      <c r="H515">
        <v>0.0</v>
      </c>
      <c r="I515">
        <v>36.0</v>
      </c>
      <c r="J515">
        <v>36.0</v>
      </c>
      <c r="K515">
        <v>36.0</v>
      </c>
      <c r="L515" t="s">
        <v>1118</v>
      </c>
    </row>
    <row r="516" ht="15.75" customHeight="1">
      <c r="A516">
        <f t="shared" si="2"/>
        <v>514</v>
      </c>
      <c r="B516" t="s">
        <v>1119</v>
      </c>
      <c r="C516" t="s">
        <v>1120</v>
      </c>
      <c r="D516" t="s">
        <v>37</v>
      </c>
      <c r="E516">
        <v>8221.0</v>
      </c>
      <c r="F516">
        <v>8221.0</v>
      </c>
      <c r="G516">
        <v>0.0</v>
      </c>
      <c r="H516">
        <v>0.0</v>
      </c>
      <c r="I516">
        <v>1.0</v>
      </c>
      <c r="J516">
        <v>4.0</v>
      </c>
      <c r="K516">
        <v>3.9179</v>
      </c>
      <c r="L516" t="s">
        <v>1121</v>
      </c>
    </row>
    <row r="517" ht="15.75" customHeight="1">
      <c r="A517">
        <f t="shared" si="2"/>
        <v>515</v>
      </c>
      <c r="B517" t="s">
        <v>1119</v>
      </c>
      <c r="C517" t="s">
        <v>1122</v>
      </c>
      <c r="D517" t="s">
        <v>37</v>
      </c>
      <c r="E517">
        <v>26.0</v>
      </c>
      <c r="F517">
        <v>8221.0</v>
      </c>
      <c r="G517">
        <v>0.0</v>
      </c>
      <c r="H517">
        <v>0.0</v>
      </c>
      <c r="I517">
        <v>1.0</v>
      </c>
      <c r="J517">
        <v>2.0</v>
      </c>
      <c r="K517">
        <v>1.961</v>
      </c>
      <c r="L517" t="s">
        <v>1123</v>
      </c>
    </row>
    <row r="518" ht="15.75" customHeight="1">
      <c r="A518">
        <f t="shared" si="2"/>
        <v>516</v>
      </c>
      <c r="B518" t="s">
        <v>1119</v>
      </c>
      <c r="C518" t="s">
        <v>825</v>
      </c>
      <c r="D518" t="s">
        <v>37</v>
      </c>
      <c r="E518">
        <v>7.0</v>
      </c>
      <c r="F518">
        <v>8221.0</v>
      </c>
      <c r="G518">
        <v>0.0</v>
      </c>
      <c r="H518">
        <v>0.0</v>
      </c>
      <c r="I518">
        <v>1.0</v>
      </c>
      <c r="J518">
        <v>2.0</v>
      </c>
      <c r="K518">
        <v>1.0133</v>
      </c>
      <c r="L518" t="s">
        <v>1124</v>
      </c>
    </row>
    <row r="519" ht="15.75" customHeight="1">
      <c r="A519">
        <f t="shared" si="2"/>
        <v>517</v>
      </c>
      <c r="B519" t="s">
        <v>1119</v>
      </c>
      <c r="C519" t="s">
        <v>827</v>
      </c>
      <c r="D519" t="s">
        <v>37</v>
      </c>
      <c r="E519">
        <v>3649.0</v>
      </c>
      <c r="F519">
        <v>8221.0</v>
      </c>
      <c r="G519">
        <v>0.0</v>
      </c>
      <c r="H519">
        <v>0.0</v>
      </c>
      <c r="I519">
        <v>1.0</v>
      </c>
      <c r="J519">
        <v>6.0</v>
      </c>
      <c r="K519">
        <v>5.1737</v>
      </c>
      <c r="L519" t="s">
        <v>1125</v>
      </c>
    </row>
    <row r="520" ht="15.75" customHeight="1">
      <c r="A520">
        <f t="shared" si="2"/>
        <v>518</v>
      </c>
      <c r="B520" t="s">
        <v>1119</v>
      </c>
      <c r="C520" t="s">
        <v>1096</v>
      </c>
      <c r="D520" t="s">
        <v>37</v>
      </c>
      <c r="E520">
        <v>7713.0</v>
      </c>
      <c r="F520">
        <v>8221.0</v>
      </c>
      <c r="G520">
        <v>0.0</v>
      </c>
      <c r="H520">
        <v>0.0</v>
      </c>
      <c r="I520">
        <v>2.0</v>
      </c>
      <c r="J520">
        <v>4.0</v>
      </c>
      <c r="K520">
        <v>3.8939</v>
      </c>
      <c r="L520" t="s">
        <v>1126</v>
      </c>
    </row>
    <row r="521" ht="15.75" customHeight="1">
      <c r="A521">
        <f t="shared" si="2"/>
        <v>519</v>
      </c>
      <c r="B521" t="s">
        <v>1119</v>
      </c>
      <c r="C521" t="s">
        <v>1127</v>
      </c>
      <c r="D521" t="s">
        <v>444</v>
      </c>
      <c r="E521">
        <v>2303.0</v>
      </c>
      <c r="F521">
        <v>4809.0</v>
      </c>
      <c r="G521">
        <v>3412.0</v>
      </c>
      <c r="H521">
        <v>2.0</v>
      </c>
      <c r="I521">
        <v>1.0</v>
      </c>
      <c r="J521">
        <v>502.0</v>
      </c>
      <c r="K521">
        <v>174.0952</v>
      </c>
      <c r="L521" t="s">
        <v>1128</v>
      </c>
    </row>
    <row r="522" ht="15.75" customHeight="1">
      <c r="A522">
        <f t="shared" si="2"/>
        <v>520</v>
      </c>
      <c r="B522" t="s">
        <v>1119</v>
      </c>
      <c r="C522" t="s">
        <v>832</v>
      </c>
      <c r="D522" t="s">
        <v>400</v>
      </c>
      <c r="E522">
        <v>1.0</v>
      </c>
      <c r="F522">
        <v>8221.0</v>
      </c>
      <c r="G522">
        <v>0.0</v>
      </c>
      <c r="H522">
        <v>0.0</v>
      </c>
      <c r="I522">
        <v>1.0</v>
      </c>
      <c r="J522">
        <v>1.0</v>
      </c>
      <c r="K522">
        <v>1.0</v>
      </c>
      <c r="L522">
        <v>1.0</v>
      </c>
    </row>
    <row r="523" ht="15.75" customHeight="1">
      <c r="A523">
        <f t="shared" si="2"/>
        <v>521</v>
      </c>
      <c r="B523" t="s">
        <v>1119</v>
      </c>
      <c r="C523" t="s">
        <v>78</v>
      </c>
      <c r="D523" t="s">
        <v>60</v>
      </c>
      <c r="E523">
        <v>8221.0</v>
      </c>
      <c r="F523">
        <v>8221.0</v>
      </c>
      <c r="G523">
        <v>0.0</v>
      </c>
      <c r="H523">
        <v>0.0</v>
      </c>
      <c r="I523">
        <v>36.0</v>
      </c>
      <c r="J523">
        <v>36.0</v>
      </c>
      <c r="K523">
        <v>36.0</v>
      </c>
      <c r="L523" t="s">
        <v>1129</v>
      </c>
    </row>
    <row r="524" ht="15.75" customHeight="1">
      <c r="A524">
        <f t="shared" si="2"/>
        <v>522</v>
      </c>
      <c r="B524" t="s">
        <v>1130</v>
      </c>
      <c r="C524" t="s">
        <v>1122</v>
      </c>
      <c r="D524" t="s">
        <v>37</v>
      </c>
      <c r="E524">
        <v>28.0</v>
      </c>
      <c r="F524">
        <v>28.0</v>
      </c>
      <c r="G524">
        <v>0.0</v>
      </c>
      <c r="H524">
        <v>0.0</v>
      </c>
      <c r="I524">
        <v>1.0</v>
      </c>
      <c r="J524">
        <v>2.0</v>
      </c>
      <c r="K524">
        <v>1.8571</v>
      </c>
      <c r="L524" t="s">
        <v>1131</v>
      </c>
    </row>
    <row r="525" ht="15.75" customHeight="1">
      <c r="A525">
        <f t="shared" si="2"/>
        <v>523</v>
      </c>
      <c r="B525" t="s">
        <v>1130</v>
      </c>
      <c r="C525" t="s">
        <v>1132</v>
      </c>
      <c r="D525" t="s">
        <v>60</v>
      </c>
      <c r="E525">
        <v>16.0</v>
      </c>
      <c r="F525">
        <v>20.0</v>
      </c>
      <c r="G525">
        <v>8.0</v>
      </c>
      <c r="H525">
        <v>0.0</v>
      </c>
      <c r="I525">
        <v>3.0</v>
      </c>
      <c r="J525">
        <v>26.0</v>
      </c>
      <c r="K525">
        <v>9.45</v>
      </c>
      <c r="L525" t="s">
        <v>1133</v>
      </c>
    </row>
    <row r="526" ht="15.75" customHeight="1">
      <c r="A526">
        <f t="shared" si="2"/>
        <v>524</v>
      </c>
      <c r="B526" t="s">
        <v>1130</v>
      </c>
      <c r="C526" t="s">
        <v>837</v>
      </c>
      <c r="D526" t="s">
        <v>37</v>
      </c>
      <c r="E526">
        <v>8.0</v>
      </c>
      <c r="F526">
        <v>28.0</v>
      </c>
      <c r="G526">
        <v>0.0</v>
      </c>
      <c r="H526">
        <v>0.0</v>
      </c>
      <c r="I526">
        <v>1.0</v>
      </c>
      <c r="J526">
        <v>2.0</v>
      </c>
      <c r="K526">
        <v>1.1786</v>
      </c>
      <c r="L526" t="s">
        <v>1134</v>
      </c>
    </row>
    <row r="527" ht="15.75" customHeight="1">
      <c r="A527">
        <f t="shared" si="2"/>
        <v>525</v>
      </c>
      <c r="B527" t="s">
        <v>1130</v>
      </c>
      <c r="C527" t="s">
        <v>78</v>
      </c>
      <c r="D527" t="s">
        <v>60</v>
      </c>
      <c r="E527">
        <v>28.0</v>
      </c>
      <c r="F527">
        <v>28.0</v>
      </c>
      <c r="G527">
        <v>0.0</v>
      </c>
      <c r="H527">
        <v>0.0</v>
      </c>
      <c r="I527">
        <v>36.0</v>
      </c>
      <c r="J527">
        <v>36.0</v>
      </c>
      <c r="K527">
        <v>36.0</v>
      </c>
      <c r="L527" t="s">
        <v>1135</v>
      </c>
    </row>
    <row r="528" ht="15.75" customHeight="1">
      <c r="A528">
        <f t="shared" si="2"/>
        <v>526</v>
      </c>
      <c r="B528" t="s">
        <v>1136</v>
      </c>
      <c r="C528" t="s">
        <v>1137</v>
      </c>
      <c r="D528" t="s">
        <v>37</v>
      </c>
      <c r="E528">
        <v>4442.0</v>
      </c>
      <c r="F528">
        <v>4442.0</v>
      </c>
      <c r="G528">
        <v>0.0</v>
      </c>
      <c r="H528">
        <v>0.0</v>
      </c>
      <c r="I528">
        <v>1.0</v>
      </c>
      <c r="J528">
        <v>4.0</v>
      </c>
      <c r="K528">
        <v>3.923</v>
      </c>
      <c r="L528" t="s">
        <v>1138</v>
      </c>
    </row>
    <row r="529" ht="15.75" customHeight="1">
      <c r="A529">
        <f t="shared" si="2"/>
        <v>527</v>
      </c>
      <c r="B529" t="s">
        <v>1136</v>
      </c>
      <c r="C529" t="s">
        <v>1139</v>
      </c>
      <c r="D529" t="s">
        <v>37</v>
      </c>
      <c r="E529">
        <v>26.0</v>
      </c>
      <c r="F529">
        <v>4442.0</v>
      </c>
      <c r="G529">
        <v>0.0</v>
      </c>
      <c r="H529">
        <v>0.0</v>
      </c>
      <c r="I529">
        <v>2.0</v>
      </c>
      <c r="J529">
        <v>2.0</v>
      </c>
      <c r="K529">
        <v>2.0</v>
      </c>
      <c r="L529" t="s">
        <v>1140</v>
      </c>
    </row>
    <row r="530" ht="15.75" customHeight="1">
      <c r="A530">
        <f t="shared" si="2"/>
        <v>528</v>
      </c>
      <c r="B530" t="s">
        <v>1136</v>
      </c>
      <c r="C530" t="s">
        <v>825</v>
      </c>
      <c r="D530" t="s">
        <v>37</v>
      </c>
      <c r="E530">
        <v>4.0</v>
      </c>
      <c r="F530">
        <v>4442.0</v>
      </c>
      <c r="G530">
        <v>0.0</v>
      </c>
      <c r="H530">
        <v>0.0</v>
      </c>
      <c r="I530">
        <v>1.0</v>
      </c>
      <c r="J530">
        <v>2.0</v>
      </c>
      <c r="K530">
        <v>1.018</v>
      </c>
      <c r="L530" t="s">
        <v>1141</v>
      </c>
    </row>
    <row r="531" ht="15.75" customHeight="1">
      <c r="A531">
        <f t="shared" si="2"/>
        <v>529</v>
      </c>
      <c r="B531" t="s">
        <v>1136</v>
      </c>
      <c r="C531" t="s">
        <v>827</v>
      </c>
      <c r="D531" t="s">
        <v>37</v>
      </c>
      <c r="E531">
        <v>2225.0</v>
      </c>
      <c r="F531">
        <v>4442.0</v>
      </c>
      <c r="G531">
        <v>0.0</v>
      </c>
      <c r="H531">
        <v>0.0</v>
      </c>
      <c r="I531">
        <v>1.0</v>
      </c>
      <c r="J531">
        <v>6.0</v>
      </c>
      <c r="K531">
        <v>4.9739</v>
      </c>
      <c r="L531" t="s">
        <v>1142</v>
      </c>
    </row>
    <row r="532" ht="15.75" customHeight="1">
      <c r="A532">
        <f t="shared" si="2"/>
        <v>530</v>
      </c>
      <c r="B532" t="s">
        <v>1136</v>
      </c>
      <c r="C532" t="s">
        <v>608</v>
      </c>
      <c r="D532" t="s">
        <v>68</v>
      </c>
      <c r="E532">
        <v>4184.0</v>
      </c>
      <c r="F532">
        <v>4431.0</v>
      </c>
      <c r="G532">
        <v>11.0</v>
      </c>
      <c r="H532">
        <v>0.0</v>
      </c>
      <c r="I532">
        <v>8.0</v>
      </c>
      <c r="J532">
        <v>1227483.0</v>
      </c>
      <c r="K532">
        <v>1557.9989</v>
      </c>
      <c r="L532" t="s">
        <v>1143</v>
      </c>
    </row>
    <row r="533" ht="15.75" customHeight="1">
      <c r="A533">
        <f t="shared" si="2"/>
        <v>531</v>
      </c>
      <c r="B533" t="s">
        <v>1136</v>
      </c>
      <c r="C533" t="s">
        <v>1144</v>
      </c>
      <c r="D533" t="s">
        <v>400</v>
      </c>
      <c r="E533">
        <v>2.0</v>
      </c>
      <c r="F533">
        <v>4442.0</v>
      </c>
      <c r="G533">
        <v>0.0</v>
      </c>
      <c r="H533">
        <v>0.0</v>
      </c>
      <c r="I533">
        <v>1.0</v>
      </c>
      <c r="J533">
        <v>1.0</v>
      </c>
      <c r="K533">
        <v>1.0</v>
      </c>
      <c r="L533" t="s">
        <v>498</v>
      </c>
    </row>
    <row r="534" ht="15.75" customHeight="1">
      <c r="A534">
        <f t="shared" si="2"/>
        <v>532</v>
      </c>
      <c r="B534" t="s">
        <v>1136</v>
      </c>
      <c r="C534" t="s">
        <v>78</v>
      </c>
      <c r="D534" t="s">
        <v>60</v>
      </c>
      <c r="E534">
        <v>4442.0</v>
      </c>
      <c r="F534">
        <v>4442.0</v>
      </c>
      <c r="G534">
        <v>0.0</v>
      </c>
      <c r="H534">
        <v>0.0</v>
      </c>
      <c r="I534">
        <v>36.0</v>
      </c>
      <c r="J534">
        <v>36.0</v>
      </c>
      <c r="K534">
        <v>36.0</v>
      </c>
      <c r="L534" t="s">
        <v>1145</v>
      </c>
    </row>
    <row r="535" ht="15.75" customHeight="1">
      <c r="A535">
        <f t="shared" si="2"/>
        <v>533</v>
      </c>
      <c r="B535" t="s">
        <v>1136</v>
      </c>
      <c r="C535" t="s">
        <v>482</v>
      </c>
      <c r="D535" t="s">
        <v>60</v>
      </c>
      <c r="E535">
        <v>19.0</v>
      </c>
      <c r="F535">
        <v>1772.0</v>
      </c>
      <c r="G535">
        <v>2670.0</v>
      </c>
      <c r="H535">
        <v>0.0</v>
      </c>
      <c r="I535">
        <v>6.0</v>
      </c>
      <c r="J535">
        <v>28.0</v>
      </c>
      <c r="K535">
        <v>10.4622</v>
      </c>
      <c r="L535" t="s">
        <v>1146</v>
      </c>
    </row>
    <row r="536" ht="15.75" customHeight="1">
      <c r="A536">
        <f t="shared" si="2"/>
        <v>534</v>
      </c>
      <c r="B536" t="s">
        <v>1136</v>
      </c>
      <c r="C536" t="s">
        <v>47</v>
      </c>
      <c r="D536" t="s">
        <v>37</v>
      </c>
      <c r="E536">
        <v>63.0</v>
      </c>
      <c r="F536">
        <v>3367.0</v>
      </c>
      <c r="G536">
        <v>1075.0</v>
      </c>
      <c r="H536">
        <v>0.0</v>
      </c>
      <c r="I536">
        <v>1.0</v>
      </c>
      <c r="J536">
        <v>4.0</v>
      </c>
      <c r="K536">
        <v>1.6671</v>
      </c>
      <c r="L536" t="s">
        <v>1147</v>
      </c>
    </row>
    <row r="537" ht="15.75" customHeight="1">
      <c r="A537">
        <f t="shared" si="2"/>
        <v>535</v>
      </c>
      <c r="B537" t="s">
        <v>1136</v>
      </c>
      <c r="C537" t="s">
        <v>1148</v>
      </c>
      <c r="D537" t="s">
        <v>60</v>
      </c>
      <c r="E537">
        <v>127.0</v>
      </c>
      <c r="F537">
        <v>363.0</v>
      </c>
      <c r="G537">
        <v>4079.0</v>
      </c>
      <c r="H537">
        <v>0.0</v>
      </c>
      <c r="I537">
        <v>1.0</v>
      </c>
      <c r="J537">
        <v>11.0</v>
      </c>
      <c r="K537">
        <v>2.5372</v>
      </c>
      <c r="L537" t="s">
        <v>1149</v>
      </c>
    </row>
    <row r="538" ht="15.75" customHeight="1">
      <c r="A538">
        <f t="shared" si="2"/>
        <v>536</v>
      </c>
      <c r="B538" t="s">
        <v>1136</v>
      </c>
      <c r="C538" t="s">
        <v>1150</v>
      </c>
      <c r="D538" t="s">
        <v>68</v>
      </c>
      <c r="E538">
        <v>4.0</v>
      </c>
      <c r="F538">
        <v>14.0</v>
      </c>
      <c r="G538">
        <v>4428.0</v>
      </c>
      <c r="H538">
        <v>0.0</v>
      </c>
      <c r="I538">
        <v>20.0</v>
      </c>
      <c r="J538">
        <v>1482.0</v>
      </c>
      <c r="K538">
        <v>194.3571</v>
      </c>
      <c r="L538" t="s">
        <v>1151</v>
      </c>
    </row>
    <row r="539" ht="15.75" customHeight="1">
      <c r="A539">
        <f t="shared" si="2"/>
        <v>537</v>
      </c>
      <c r="B539" t="s">
        <v>1136</v>
      </c>
      <c r="C539" t="s">
        <v>516</v>
      </c>
      <c r="D539" t="s">
        <v>427</v>
      </c>
      <c r="E539">
        <v>1135.0</v>
      </c>
      <c r="F539">
        <v>4442.0</v>
      </c>
      <c r="G539">
        <v>0.0</v>
      </c>
      <c r="H539">
        <v>0.0</v>
      </c>
      <c r="I539">
        <v>19.0</v>
      </c>
      <c r="J539">
        <v>19.0</v>
      </c>
      <c r="K539">
        <v>19.0</v>
      </c>
      <c r="L539" t="s">
        <v>1152</v>
      </c>
    </row>
    <row r="540" ht="15.75" customHeight="1">
      <c r="A540">
        <f t="shared" si="2"/>
        <v>538</v>
      </c>
      <c r="B540" t="s">
        <v>1136</v>
      </c>
      <c r="C540" t="s">
        <v>518</v>
      </c>
      <c r="D540" t="s">
        <v>60</v>
      </c>
      <c r="E540">
        <v>11.0</v>
      </c>
      <c r="F540">
        <v>4442.0</v>
      </c>
      <c r="G540">
        <v>0.0</v>
      </c>
      <c r="H540">
        <v>0.0</v>
      </c>
      <c r="I540">
        <v>2.0</v>
      </c>
      <c r="J540">
        <v>6.0</v>
      </c>
      <c r="K540">
        <v>5.9948</v>
      </c>
      <c r="L540" t="s">
        <v>1153</v>
      </c>
    </row>
    <row r="541" ht="15.75" customHeight="1">
      <c r="A541">
        <f t="shared" si="2"/>
        <v>539</v>
      </c>
      <c r="B541" t="s">
        <v>1136</v>
      </c>
      <c r="C541" t="s">
        <v>440</v>
      </c>
      <c r="D541" t="s">
        <v>427</v>
      </c>
      <c r="E541">
        <v>1097.0</v>
      </c>
      <c r="F541">
        <v>3479.0</v>
      </c>
      <c r="G541">
        <v>963.0</v>
      </c>
      <c r="H541">
        <v>0.0</v>
      </c>
      <c r="I541">
        <v>19.0</v>
      </c>
      <c r="J541">
        <v>19.0</v>
      </c>
      <c r="K541">
        <v>19.0</v>
      </c>
      <c r="L541" t="s">
        <v>1154</v>
      </c>
    </row>
    <row r="542" ht="15.75" customHeight="1">
      <c r="A542">
        <f t="shared" si="2"/>
        <v>540</v>
      </c>
      <c r="B542" t="s">
        <v>1136</v>
      </c>
      <c r="C542" t="s">
        <v>435</v>
      </c>
      <c r="D542" t="s">
        <v>60</v>
      </c>
      <c r="E542">
        <v>8.0</v>
      </c>
      <c r="F542">
        <v>3479.0</v>
      </c>
      <c r="G542">
        <v>963.0</v>
      </c>
      <c r="H542">
        <v>0.0</v>
      </c>
      <c r="I542">
        <v>2.0</v>
      </c>
      <c r="J542">
        <v>6.0</v>
      </c>
      <c r="K542">
        <v>5.9986</v>
      </c>
      <c r="L542" t="s">
        <v>1155</v>
      </c>
    </row>
    <row r="543" ht="15.75" customHeight="1">
      <c r="A543">
        <f t="shared" si="2"/>
        <v>541</v>
      </c>
      <c r="B543" t="s">
        <v>1156</v>
      </c>
      <c r="C543" t="s">
        <v>1139</v>
      </c>
      <c r="D543" t="s">
        <v>37</v>
      </c>
      <c r="E543">
        <v>25.0</v>
      </c>
      <c r="F543">
        <v>25.0</v>
      </c>
      <c r="G543">
        <v>0.0</v>
      </c>
      <c r="H543">
        <v>0.0</v>
      </c>
      <c r="I543">
        <v>2.0</v>
      </c>
      <c r="J543">
        <v>2.0</v>
      </c>
      <c r="K543">
        <v>2.0</v>
      </c>
      <c r="L543" t="s">
        <v>1157</v>
      </c>
    </row>
    <row r="544" ht="15.75" customHeight="1">
      <c r="A544">
        <f t="shared" si="2"/>
        <v>542</v>
      </c>
      <c r="B544" t="s">
        <v>1156</v>
      </c>
      <c r="C544" t="s">
        <v>1158</v>
      </c>
      <c r="D544" t="s">
        <v>60</v>
      </c>
      <c r="E544">
        <v>23.0</v>
      </c>
      <c r="F544">
        <v>24.0</v>
      </c>
      <c r="G544">
        <v>1.0</v>
      </c>
      <c r="H544">
        <v>0.0</v>
      </c>
      <c r="I544">
        <v>2.0</v>
      </c>
      <c r="J544">
        <v>19.0</v>
      </c>
      <c r="K544">
        <v>10.5417</v>
      </c>
      <c r="L544" t="s">
        <v>1159</v>
      </c>
    </row>
    <row r="545" ht="15.75" customHeight="1">
      <c r="A545">
        <f t="shared" si="2"/>
        <v>543</v>
      </c>
      <c r="B545" t="s">
        <v>1156</v>
      </c>
      <c r="C545" t="s">
        <v>837</v>
      </c>
      <c r="D545" t="s">
        <v>37</v>
      </c>
      <c r="E545">
        <v>4.0</v>
      </c>
      <c r="F545">
        <v>25.0</v>
      </c>
      <c r="G545">
        <v>0.0</v>
      </c>
      <c r="H545">
        <v>0.0</v>
      </c>
      <c r="I545">
        <v>1.0</v>
      </c>
      <c r="J545">
        <v>2.0</v>
      </c>
      <c r="K545">
        <v>1.4</v>
      </c>
      <c r="L545" t="s">
        <v>1160</v>
      </c>
    </row>
    <row r="546" ht="15.75" customHeight="1">
      <c r="A546">
        <f t="shared" si="2"/>
        <v>544</v>
      </c>
      <c r="B546" t="s">
        <v>1156</v>
      </c>
      <c r="C546" t="s">
        <v>78</v>
      </c>
      <c r="D546" t="s">
        <v>60</v>
      </c>
      <c r="E546">
        <v>25.0</v>
      </c>
      <c r="F546">
        <v>25.0</v>
      </c>
      <c r="G546">
        <v>0.0</v>
      </c>
      <c r="H546">
        <v>0.0</v>
      </c>
      <c r="I546">
        <v>36.0</v>
      </c>
      <c r="J546">
        <v>36.0</v>
      </c>
      <c r="K546">
        <v>36.0</v>
      </c>
      <c r="L546" t="s">
        <v>1161</v>
      </c>
    </row>
    <row r="547" ht="15.75" customHeight="1">
      <c r="A547">
        <f t="shared" si="2"/>
        <v>545</v>
      </c>
      <c r="B547" t="s">
        <v>1162</v>
      </c>
      <c r="C547" t="s">
        <v>1163</v>
      </c>
      <c r="D547" t="s">
        <v>37</v>
      </c>
      <c r="E547">
        <v>7809.0</v>
      </c>
      <c r="F547">
        <v>7809.0</v>
      </c>
      <c r="G547">
        <v>0.0</v>
      </c>
      <c r="H547">
        <v>0.0</v>
      </c>
      <c r="I547">
        <v>1.0</v>
      </c>
      <c r="J547">
        <v>4.0</v>
      </c>
      <c r="K547">
        <v>3.909</v>
      </c>
      <c r="L547" t="s">
        <v>1164</v>
      </c>
    </row>
    <row r="548" ht="15.75" customHeight="1">
      <c r="A548">
        <f t="shared" si="2"/>
        <v>546</v>
      </c>
      <c r="B548" t="s">
        <v>1162</v>
      </c>
      <c r="C548" t="s">
        <v>1165</v>
      </c>
      <c r="D548" t="s">
        <v>37</v>
      </c>
      <c r="E548">
        <v>87.0</v>
      </c>
      <c r="F548">
        <v>7809.0</v>
      </c>
      <c r="G548">
        <v>0.0</v>
      </c>
      <c r="H548">
        <v>0.0</v>
      </c>
      <c r="I548">
        <v>1.0</v>
      </c>
      <c r="J548">
        <v>3.0</v>
      </c>
      <c r="K548">
        <v>2.7174</v>
      </c>
      <c r="L548" t="s">
        <v>1166</v>
      </c>
    </row>
    <row r="549" ht="15.75" customHeight="1">
      <c r="A549">
        <f t="shared" si="2"/>
        <v>547</v>
      </c>
      <c r="B549" t="s">
        <v>1162</v>
      </c>
      <c r="C549" t="s">
        <v>1167</v>
      </c>
      <c r="D549" t="s">
        <v>60</v>
      </c>
      <c r="E549">
        <v>7348.0</v>
      </c>
      <c r="F549">
        <v>7789.0</v>
      </c>
      <c r="G549">
        <v>20.0</v>
      </c>
      <c r="H549">
        <v>0.0</v>
      </c>
      <c r="I549">
        <v>1.0</v>
      </c>
      <c r="J549">
        <v>255.0</v>
      </c>
      <c r="K549">
        <v>33.3681</v>
      </c>
      <c r="L549" t="s">
        <v>1168</v>
      </c>
    </row>
    <row r="550" ht="15.75" customHeight="1">
      <c r="A550">
        <f t="shared" si="2"/>
        <v>548</v>
      </c>
      <c r="B550" t="s">
        <v>1162</v>
      </c>
      <c r="C550" t="s">
        <v>78</v>
      </c>
      <c r="D550" t="s">
        <v>60</v>
      </c>
      <c r="E550">
        <v>7809.0</v>
      </c>
      <c r="F550">
        <v>7809.0</v>
      </c>
      <c r="G550">
        <v>0.0</v>
      </c>
      <c r="H550">
        <v>0.0</v>
      </c>
      <c r="I550">
        <v>36.0</v>
      </c>
      <c r="J550">
        <v>36.0</v>
      </c>
      <c r="K550">
        <v>36.0</v>
      </c>
      <c r="L550" t="s">
        <v>1169</v>
      </c>
    </row>
    <row r="551" ht="15.75" customHeight="1">
      <c r="A551">
        <f t="shared" si="2"/>
        <v>549</v>
      </c>
      <c r="B551" t="s">
        <v>1170</v>
      </c>
      <c r="C551" t="s">
        <v>1165</v>
      </c>
      <c r="D551" t="s">
        <v>37</v>
      </c>
      <c r="E551">
        <v>94.0</v>
      </c>
      <c r="F551">
        <v>94.0</v>
      </c>
      <c r="G551">
        <v>0.0</v>
      </c>
      <c r="H551">
        <v>0.0</v>
      </c>
      <c r="I551">
        <v>1.0</v>
      </c>
      <c r="J551">
        <v>3.0</v>
      </c>
      <c r="K551">
        <v>2.0745</v>
      </c>
      <c r="L551" t="s">
        <v>1171</v>
      </c>
    </row>
    <row r="552" ht="15.75" customHeight="1">
      <c r="A552">
        <f t="shared" si="2"/>
        <v>550</v>
      </c>
      <c r="B552" t="s">
        <v>1170</v>
      </c>
      <c r="C552" t="s">
        <v>455</v>
      </c>
      <c r="D552" t="s">
        <v>60</v>
      </c>
      <c r="E552">
        <v>61.0</v>
      </c>
      <c r="F552">
        <v>94.0</v>
      </c>
      <c r="G552">
        <v>0.0</v>
      </c>
      <c r="H552">
        <v>0.0</v>
      </c>
      <c r="I552">
        <v>5.0</v>
      </c>
      <c r="J552">
        <v>31.0</v>
      </c>
      <c r="K552">
        <v>18.3617</v>
      </c>
      <c r="L552" t="s">
        <v>1172</v>
      </c>
    </row>
    <row r="553" ht="15.75" customHeight="1">
      <c r="A553">
        <f t="shared" si="2"/>
        <v>551</v>
      </c>
      <c r="B553" t="s">
        <v>1170</v>
      </c>
      <c r="C553" t="s">
        <v>1173</v>
      </c>
      <c r="D553" t="s">
        <v>400</v>
      </c>
      <c r="E553">
        <v>2.0</v>
      </c>
      <c r="F553">
        <v>94.0</v>
      </c>
      <c r="G553">
        <v>0.0</v>
      </c>
      <c r="H553">
        <v>0.0</v>
      </c>
      <c r="I553">
        <v>1.0</v>
      </c>
      <c r="J553">
        <v>1.0</v>
      </c>
      <c r="K553">
        <v>1.0</v>
      </c>
      <c r="L553" t="s">
        <v>472</v>
      </c>
    </row>
    <row r="554" ht="15.75" customHeight="1">
      <c r="A554">
        <f t="shared" si="2"/>
        <v>552</v>
      </c>
      <c r="B554" t="s">
        <v>1170</v>
      </c>
      <c r="C554" t="s">
        <v>78</v>
      </c>
      <c r="D554" t="s">
        <v>60</v>
      </c>
      <c r="E554">
        <v>94.0</v>
      </c>
      <c r="F554">
        <v>94.0</v>
      </c>
      <c r="G554">
        <v>0.0</v>
      </c>
      <c r="H554">
        <v>0.0</v>
      </c>
      <c r="I554">
        <v>36.0</v>
      </c>
      <c r="J554">
        <v>36.0</v>
      </c>
      <c r="K554">
        <v>36.0</v>
      </c>
      <c r="L554" t="s">
        <v>1174</v>
      </c>
    </row>
    <row r="555" ht="15.75" customHeight="1">
      <c r="A555">
        <f t="shared" si="2"/>
        <v>553</v>
      </c>
      <c r="B555" t="s">
        <v>1175</v>
      </c>
      <c r="C555" t="s">
        <v>391</v>
      </c>
      <c r="D555" t="s">
        <v>37</v>
      </c>
      <c r="E555">
        <v>393.0</v>
      </c>
      <c r="F555">
        <v>393.0</v>
      </c>
      <c r="G555">
        <v>0.0</v>
      </c>
      <c r="H555">
        <v>0.0</v>
      </c>
      <c r="I555">
        <v>2.0</v>
      </c>
      <c r="J555">
        <v>4.0</v>
      </c>
      <c r="K555">
        <v>2.9517</v>
      </c>
      <c r="L555" t="s">
        <v>1176</v>
      </c>
    </row>
    <row r="556" ht="15.75" customHeight="1">
      <c r="A556">
        <f t="shared" si="2"/>
        <v>554</v>
      </c>
      <c r="B556" t="s">
        <v>1175</v>
      </c>
      <c r="C556" t="s">
        <v>457</v>
      </c>
      <c r="D556" t="s">
        <v>60</v>
      </c>
      <c r="E556">
        <v>378.0</v>
      </c>
      <c r="F556">
        <v>393.0</v>
      </c>
      <c r="G556">
        <v>0.0</v>
      </c>
      <c r="H556">
        <v>0.0</v>
      </c>
      <c r="I556">
        <v>2.0</v>
      </c>
      <c r="J556">
        <v>45.0</v>
      </c>
      <c r="K556">
        <v>10.1094</v>
      </c>
      <c r="L556" t="s">
        <v>1177</v>
      </c>
    </row>
    <row r="557" ht="15.75" customHeight="1">
      <c r="A557">
        <f t="shared" si="2"/>
        <v>555</v>
      </c>
      <c r="B557" t="s">
        <v>1175</v>
      </c>
      <c r="C557" t="s">
        <v>438</v>
      </c>
      <c r="D557" t="s">
        <v>37</v>
      </c>
      <c r="E557">
        <v>71.0</v>
      </c>
      <c r="F557">
        <v>393.0</v>
      </c>
      <c r="G557">
        <v>0.0</v>
      </c>
      <c r="H557">
        <v>0.0</v>
      </c>
      <c r="I557">
        <v>1.0</v>
      </c>
      <c r="J557">
        <v>4.0</v>
      </c>
      <c r="K557">
        <v>2.5776</v>
      </c>
      <c r="L557" t="s">
        <v>1178</v>
      </c>
    </row>
    <row r="558" ht="15.75" customHeight="1">
      <c r="A558">
        <f t="shared" si="2"/>
        <v>556</v>
      </c>
      <c r="B558" t="s">
        <v>1175</v>
      </c>
      <c r="C558" t="s">
        <v>492</v>
      </c>
      <c r="D558" t="s">
        <v>37</v>
      </c>
      <c r="E558">
        <v>1.0</v>
      </c>
      <c r="F558">
        <v>392.0</v>
      </c>
      <c r="G558">
        <v>1.0</v>
      </c>
      <c r="H558">
        <v>0.0</v>
      </c>
      <c r="I558">
        <v>1.0</v>
      </c>
      <c r="J558">
        <v>1.0</v>
      </c>
      <c r="K558">
        <v>1.0</v>
      </c>
      <c r="L558">
        <v>0.0</v>
      </c>
    </row>
    <row r="559" ht="15.75" customHeight="1">
      <c r="A559">
        <f t="shared" si="2"/>
        <v>557</v>
      </c>
      <c r="B559" t="s">
        <v>1175</v>
      </c>
      <c r="C559" t="s">
        <v>495</v>
      </c>
      <c r="D559" t="s">
        <v>60</v>
      </c>
      <c r="E559">
        <v>393.0</v>
      </c>
      <c r="F559">
        <v>393.0</v>
      </c>
      <c r="G559">
        <v>0.0</v>
      </c>
      <c r="H559">
        <v>0.0</v>
      </c>
      <c r="I559">
        <v>3.0</v>
      </c>
      <c r="J559">
        <v>19.0</v>
      </c>
      <c r="K559">
        <v>10.1934</v>
      </c>
      <c r="L559" t="s">
        <v>1179</v>
      </c>
    </row>
    <row r="560" ht="15.75" customHeight="1">
      <c r="A560">
        <f t="shared" si="2"/>
        <v>558</v>
      </c>
      <c r="B560" t="s">
        <v>1175</v>
      </c>
      <c r="C560" t="s">
        <v>489</v>
      </c>
      <c r="D560" t="s">
        <v>60</v>
      </c>
      <c r="E560">
        <v>5.0</v>
      </c>
      <c r="F560">
        <v>248.0</v>
      </c>
      <c r="G560">
        <v>145.0</v>
      </c>
      <c r="H560">
        <v>0.0</v>
      </c>
      <c r="I560">
        <v>5.0</v>
      </c>
      <c r="J560">
        <v>14.0</v>
      </c>
      <c r="K560">
        <v>6.0524</v>
      </c>
      <c r="L560" t="s">
        <v>1180</v>
      </c>
    </row>
    <row r="561" ht="15.75" customHeight="1">
      <c r="A561">
        <f t="shared" si="2"/>
        <v>559</v>
      </c>
      <c r="B561" t="s">
        <v>1175</v>
      </c>
      <c r="C561" t="s">
        <v>516</v>
      </c>
      <c r="D561" t="s">
        <v>427</v>
      </c>
      <c r="E561">
        <v>1.0</v>
      </c>
      <c r="F561">
        <v>13.0</v>
      </c>
      <c r="G561">
        <v>380.0</v>
      </c>
      <c r="H561">
        <v>0.0</v>
      </c>
      <c r="I561">
        <v>19.0</v>
      </c>
      <c r="J561">
        <v>19.0</v>
      </c>
      <c r="K561">
        <v>19.0</v>
      </c>
      <c r="L561" s="55">
        <v>2.0</v>
      </c>
    </row>
    <row r="562" ht="15.75" customHeight="1">
      <c r="A562">
        <f t="shared" si="2"/>
        <v>560</v>
      </c>
      <c r="B562" t="s">
        <v>1175</v>
      </c>
      <c r="C562" t="s">
        <v>518</v>
      </c>
      <c r="D562" t="s">
        <v>60</v>
      </c>
      <c r="E562">
        <v>0.0</v>
      </c>
      <c r="F562">
        <v>0.0</v>
      </c>
      <c r="G562">
        <v>393.0</v>
      </c>
      <c r="H562">
        <v>0.0</v>
      </c>
    </row>
    <row r="563" ht="15.75" customHeight="1">
      <c r="A563">
        <f t="shared" si="2"/>
        <v>561</v>
      </c>
      <c r="B563" t="s">
        <v>1175</v>
      </c>
      <c r="C563" t="s">
        <v>440</v>
      </c>
      <c r="D563" t="s">
        <v>427</v>
      </c>
      <c r="E563">
        <v>347.0</v>
      </c>
      <c r="F563">
        <v>359.0</v>
      </c>
      <c r="G563">
        <v>34.0</v>
      </c>
      <c r="H563">
        <v>0.0</v>
      </c>
      <c r="I563">
        <v>19.0</v>
      </c>
      <c r="J563">
        <v>19.0</v>
      </c>
      <c r="K563">
        <v>19.0</v>
      </c>
      <c r="L563" t="s">
        <v>1181</v>
      </c>
    </row>
    <row r="564" ht="15.75" customHeight="1">
      <c r="A564">
        <f t="shared" si="2"/>
        <v>562</v>
      </c>
      <c r="B564" t="s">
        <v>1175</v>
      </c>
      <c r="C564" t="s">
        <v>435</v>
      </c>
      <c r="D564" t="s">
        <v>60</v>
      </c>
      <c r="E564">
        <v>10.0</v>
      </c>
      <c r="F564">
        <v>359.0</v>
      </c>
      <c r="G564">
        <v>34.0</v>
      </c>
      <c r="H564">
        <v>0.0</v>
      </c>
      <c r="I564">
        <v>2.0</v>
      </c>
      <c r="J564">
        <v>7.0</v>
      </c>
      <c r="K564">
        <v>5.9276</v>
      </c>
      <c r="L564" t="s">
        <v>1182</v>
      </c>
    </row>
    <row r="565" ht="15.75" customHeight="1">
      <c r="A565">
        <f t="shared" si="2"/>
        <v>563</v>
      </c>
      <c r="B565" t="s">
        <v>1175</v>
      </c>
      <c r="C565" t="s">
        <v>78</v>
      </c>
      <c r="D565" t="s">
        <v>60</v>
      </c>
      <c r="E565">
        <v>393.0</v>
      </c>
      <c r="F565">
        <v>393.0</v>
      </c>
      <c r="G565">
        <v>0.0</v>
      </c>
      <c r="H565">
        <v>0.0</v>
      </c>
      <c r="I565">
        <v>36.0</v>
      </c>
      <c r="J565">
        <v>36.0</v>
      </c>
      <c r="K565">
        <v>36.0</v>
      </c>
      <c r="L565" t="s">
        <v>1183</v>
      </c>
    </row>
    <row r="566" ht="15.75" customHeight="1">
      <c r="A566">
        <f t="shared" si="2"/>
        <v>564</v>
      </c>
      <c r="B566" t="s">
        <v>1175</v>
      </c>
      <c r="C566" t="s">
        <v>384</v>
      </c>
      <c r="D566" t="s">
        <v>444</v>
      </c>
      <c r="E566">
        <v>393.0</v>
      </c>
      <c r="F566">
        <v>393.0</v>
      </c>
      <c r="G566">
        <v>0.0</v>
      </c>
      <c r="H566">
        <v>0.0</v>
      </c>
      <c r="I566">
        <v>10.0</v>
      </c>
      <c r="J566">
        <v>78.0</v>
      </c>
      <c r="K566">
        <v>37.6819</v>
      </c>
      <c r="L566" t="s">
        <v>1184</v>
      </c>
    </row>
    <row r="567" ht="15.75" customHeight="1">
      <c r="A567">
        <f t="shared" si="2"/>
        <v>565</v>
      </c>
      <c r="B567" t="s">
        <v>1175</v>
      </c>
      <c r="C567" t="s">
        <v>1185</v>
      </c>
      <c r="D567" t="s">
        <v>60</v>
      </c>
      <c r="E567">
        <v>75.0</v>
      </c>
      <c r="F567">
        <v>340.0</v>
      </c>
      <c r="G567">
        <v>53.0</v>
      </c>
      <c r="H567">
        <v>0.0</v>
      </c>
      <c r="I567">
        <v>4.0</v>
      </c>
      <c r="J567">
        <v>27.0</v>
      </c>
      <c r="K567">
        <v>10.2412</v>
      </c>
      <c r="L567" t="s">
        <v>1186</v>
      </c>
    </row>
    <row r="568" ht="15.75" customHeight="1">
      <c r="A568">
        <f t="shared" si="2"/>
        <v>566</v>
      </c>
      <c r="B568" t="s">
        <v>1175</v>
      </c>
      <c r="C568" t="s">
        <v>1187</v>
      </c>
      <c r="D568" t="s">
        <v>60</v>
      </c>
      <c r="E568">
        <v>154.0</v>
      </c>
      <c r="F568">
        <v>183.0</v>
      </c>
      <c r="G568">
        <v>210.0</v>
      </c>
      <c r="H568">
        <v>0.0</v>
      </c>
      <c r="I568">
        <v>2.0</v>
      </c>
      <c r="J568">
        <v>35.0</v>
      </c>
      <c r="K568">
        <v>10.1038</v>
      </c>
      <c r="L568" t="s">
        <v>1188</v>
      </c>
    </row>
    <row r="569" ht="15.75" customHeight="1">
      <c r="A569">
        <f t="shared" si="2"/>
        <v>567</v>
      </c>
      <c r="B569" t="s">
        <v>1175</v>
      </c>
      <c r="C569" t="s">
        <v>1189</v>
      </c>
      <c r="D569" t="s">
        <v>60</v>
      </c>
      <c r="E569">
        <v>0.0</v>
      </c>
      <c r="F569">
        <v>0.0</v>
      </c>
      <c r="G569">
        <v>393.0</v>
      </c>
      <c r="H569">
        <v>0.0</v>
      </c>
    </row>
    <row r="570" ht="15.75" customHeight="1">
      <c r="A570">
        <f t="shared" si="2"/>
        <v>568</v>
      </c>
      <c r="B570" t="s">
        <v>1190</v>
      </c>
      <c r="C570" t="s">
        <v>1191</v>
      </c>
      <c r="D570" t="s">
        <v>37</v>
      </c>
      <c r="E570">
        <v>6275.0</v>
      </c>
      <c r="F570">
        <v>6275.0</v>
      </c>
      <c r="G570">
        <v>0.0</v>
      </c>
      <c r="H570">
        <v>0.0</v>
      </c>
      <c r="I570">
        <v>1.0</v>
      </c>
      <c r="J570">
        <v>4.0</v>
      </c>
      <c r="K570">
        <v>3.8539</v>
      </c>
      <c r="L570" t="s">
        <v>1192</v>
      </c>
    </row>
    <row r="571" ht="15.75" customHeight="1">
      <c r="A571">
        <f t="shared" si="2"/>
        <v>569</v>
      </c>
      <c r="B571" t="s">
        <v>1190</v>
      </c>
      <c r="C571" t="s">
        <v>1193</v>
      </c>
      <c r="D571" t="s">
        <v>37</v>
      </c>
      <c r="E571">
        <v>26.0</v>
      </c>
      <c r="F571">
        <v>6275.0</v>
      </c>
      <c r="G571">
        <v>0.0</v>
      </c>
      <c r="H571">
        <v>0.0</v>
      </c>
      <c r="I571">
        <v>1.0</v>
      </c>
      <c r="J571">
        <v>2.0</v>
      </c>
      <c r="K571">
        <v>1.1029</v>
      </c>
      <c r="L571" t="s">
        <v>1194</v>
      </c>
    </row>
    <row r="572" ht="15.75" customHeight="1">
      <c r="A572">
        <f t="shared" si="2"/>
        <v>570</v>
      </c>
      <c r="B572" t="s">
        <v>1190</v>
      </c>
      <c r="C572" t="s">
        <v>825</v>
      </c>
      <c r="D572" t="s">
        <v>37</v>
      </c>
      <c r="E572">
        <v>2.0</v>
      </c>
      <c r="F572">
        <v>6275.0</v>
      </c>
      <c r="G572">
        <v>0.0</v>
      </c>
      <c r="H572">
        <v>0.0</v>
      </c>
      <c r="I572">
        <v>1.0</v>
      </c>
      <c r="J572">
        <v>2.0</v>
      </c>
      <c r="K572">
        <v>1.0005</v>
      </c>
      <c r="L572" t="s">
        <v>1195</v>
      </c>
    </row>
    <row r="573" ht="15.75" customHeight="1">
      <c r="A573">
        <f t="shared" si="2"/>
        <v>571</v>
      </c>
      <c r="B573" t="s">
        <v>1190</v>
      </c>
      <c r="C573" t="s">
        <v>827</v>
      </c>
      <c r="D573" t="s">
        <v>37</v>
      </c>
      <c r="E573">
        <v>1947.0</v>
      </c>
      <c r="F573">
        <v>6275.0</v>
      </c>
      <c r="G573">
        <v>0.0</v>
      </c>
      <c r="H573">
        <v>0.0</v>
      </c>
      <c r="I573">
        <v>1.0</v>
      </c>
      <c r="J573">
        <v>5.0</v>
      </c>
      <c r="K573">
        <v>4.9973</v>
      </c>
      <c r="L573" t="s">
        <v>1196</v>
      </c>
    </row>
    <row r="574" ht="15.75" customHeight="1">
      <c r="A574">
        <f t="shared" si="2"/>
        <v>572</v>
      </c>
      <c r="B574" t="s">
        <v>1190</v>
      </c>
      <c r="C574" t="s">
        <v>47</v>
      </c>
      <c r="D574" t="s">
        <v>37</v>
      </c>
      <c r="E574">
        <v>2965.0</v>
      </c>
      <c r="F574">
        <v>6275.0</v>
      </c>
      <c r="G574">
        <v>0.0</v>
      </c>
      <c r="H574">
        <v>0.0</v>
      </c>
      <c r="I574">
        <v>1.0</v>
      </c>
      <c r="J574">
        <v>4.0</v>
      </c>
      <c r="K574">
        <v>3.5975</v>
      </c>
      <c r="L574" t="s">
        <v>1197</v>
      </c>
    </row>
    <row r="575" ht="15.75" customHeight="1">
      <c r="A575">
        <f t="shared" si="2"/>
        <v>573</v>
      </c>
      <c r="B575" t="s">
        <v>1190</v>
      </c>
      <c r="C575" t="s">
        <v>58</v>
      </c>
      <c r="D575" t="s">
        <v>60</v>
      </c>
      <c r="E575">
        <v>534.0</v>
      </c>
      <c r="F575">
        <v>2264.0</v>
      </c>
      <c r="G575">
        <v>4011.0</v>
      </c>
      <c r="H575">
        <v>0.0</v>
      </c>
      <c r="I575">
        <v>1.0</v>
      </c>
      <c r="J575">
        <v>13.0</v>
      </c>
      <c r="K575">
        <v>2.5707</v>
      </c>
      <c r="L575" t="s">
        <v>1198</v>
      </c>
    </row>
    <row r="576" ht="15.75" customHeight="1">
      <c r="A576">
        <f t="shared" si="2"/>
        <v>574</v>
      </c>
      <c r="B576" t="s">
        <v>1190</v>
      </c>
      <c r="C576" t="s">
        <v>67</v>
      </c>
      <c r="D576" t="s">
        <v>68</v>
      </c>
      <c r="E576">
        <v>521.0</v>
      </c>
      <c r="F576">
        <v>1950.0</v>
      </c>
      <c r="G576">
        <v>4325.0</v>
      </c>
      <c r="H576">
        <v>0.0</v>
      </c>
      <c r="I576">
        <v>4.0</v>
      </c>
      <c r="J576">
        <v>382.0</v>
      </c>
      <c r="K576">
        <v>28.6682</v>
      </c>
      <c r="L576" t="s">
        <v>1199</v>
      </c>
    </row>
    <row r="577" ht="15.75" customHeight="1">
      <c r="A577">
        <f t="shared" si="2"/>
        <v>575</v>
      </c>
      <c r="B577" t="s">
        <v>1190</v>
      </c>
      <c r="C577" t="s">
        <v>492</v>
      </c>
      <c r="D577" t="s">
        <v>37</v>
      </c>
      <c r="E577">
        <v>1.0</v>
      </c>
      <c r="F577">
        <v>6212.0</v>
      </c>
      <c r="G577">
        <v>63.0</v>
      </c>
      <c r="H577">
        <v>0.0</v>
      </c>
      <c r="I577">
        <v>1.0</v>
      </c>
      <c r="J577">
        <v>1.0</v>
      </c>
      <c r="K577">
        <v>1.0</v>
      </c>
      <c r="L577">
        <v>0.0</v>
      </c>
    </row>
    <row r="578" ht="15.75" customHeight="1">
      <c r="A578">
        <f t="shared" si="2"/>
        <v>576</v>
      </c>
      <c r="B578" t="s">
        <v>1190</v>
      </c>
      <c r="C578" t="s">
        <v>832</v>
      </c>
      <c r="D578" t="s">
        <v>400</v>
      </c>
      <c r="E578">
        <v>2.0</v>
      </c>
      <c r="F578">
        <v>6212.0</v>
      </c>
      <c r="G578">
        <v>63.0</v>
      </c>
      <c r="H578">
        <v>0.0</v>
      </c>
      <c r="I578">
        <v>1.0</v>
      </c>
      <c r="J578">
        <v>1.0</v>
      </c>
      <c r="K578">
        <v>1.0</v>
      </c>
      <c r="L578" t="s">
        <v>472</v>
      </c>
    </row>
    <row r="579" ht="15.75" customHeight="1">
      <c r="A579">
        <f t="shared" si="2"/>
        <v>577</v>
      </c>
      <c r="B579" t="s">
        <v>1190</v>
      </c>
      <c r="C579" t="s">
        <v>78</v>
      </c>
      <c r="D579" t="s">
        <v>60</v>
      </c>
      <c r="E579">
        <v>6275.0</v>
      </c>
      <c r="F579">
        <v>6275.0</v>
      </c>
      <c r="G579">
        <v>0.0</v>
      </c>
      <c r="H579">
        <v>0.0</v>
      </c>
      <c r="I579">
        <v>36.0</v>
      </c>
      <c r="J579">
        <v>36.0</v>
      </c>
      <c r="K579">
        <v>36.0</v>
      </c>
      <c r="L579" t="s">
        <v>1200</v>
      </c>
    </row>
    <row r="580" ht="15.75" customHeight="1">
      <c r="A580">
        <f t="shared" si="2"/>
        <v>578</v>
      </c>
      <c r="B580" t="s">
        <v>1201</v>
      </c>
      <c r="C580" t="s">
        <v>1193</v>
      </c>
      <c r="D580" t="s">
        <v>37</v>
      </c>
      <c r="E580">
        <v>27.0</v>
      </c>
      <c r="F580">
        <v>27.0</v>
      </c>
      <c r="G580">
        <v>0.0</v>
      </c>
      <c r="H580">
        <v>0.0</v>
      </c>
      <c r="I580">
        <v>1.0</v>
      </c>
      <c r="J580">
        <v>2.0</v>
      </c>
      <c r="K580">
        <v>1.6667</v>
      </c>
      <c r="L580" t="s">
        <v>1202</v>
      </c>
    </row>
    <row r="581" ht="15.75" customHeight="1">
      <c r="A581">
        <f t="shared" si="2"/>
        <v>579</v>
      </c>
      <c r="B581" t="s">
        <v>1201</v>
      </c>
      <c r="C581" t="s">
        <v>1203</v>
      </c>
      <c r="D581" t="s">
        <v>60</v>
      </c>
      <c r="E581">
        <v>24.0</v>
      </c>
      <c r="F581">
        <v>25.0</v>
      </c>
      <c r="G581">
        <v>2.0</v>
      </c>
      <c r="H581">
        <v>0.0</v>
      </c>
      <c r="I581">
        <v>6.0</v>
      </c>
      <c r="J581">
        <v>27.0</v>
      </c>
      <c r="K581">
        <v>11.88</v>
      </c>
      <c r="L581" t="s">
        <v>1204</v>
      </c>
    </row>
    <row r="582" ht="15.75" customHeight="1">
      <c r="A582">
        <f t="shared" si="2"/>
        <v>580</v>
      </c>
      <c r="B582" t="s">
        <v>1201</v>
      </c>
      <c r="C582" t="s">
        <v>837</v>
      </c>
      <c r="D582" t="s">
        <v>37</v>
      </c>
      <c r="E582">
        <v>2.0</v>
      </c>
      <c r="F582">
        <v>27.0</v>
      </c>
      <c r="G582">
        <v>0.0</v>
      </c>
      <c r="H582">
        <v>0.0</v>
      </c>
      <c r="I582">
        <v>1.0</v>
      </c>
      <c r="J582">
        <v>2.0</v>
      </c>
      <c r="K582">
        <v>1.0741</v>
      </c>
      <c r="L582" t="s">
        <v>1195</v>
      </c>
    </row>
    <row r="583" ht="15.75" customHeight="1">
      <c r="A583">
        <f t="shared" si="2"/>
        <v>581</v>
      </c>
      <c r="B583" t="s">
        <v>1201</v>
      </c>
      <c r="C583" t="s">
        <v>78</v>
      </c>
      <c r="D583" t="s">
        <v>60</v>
      </c>
      <c r="E583">
        <v>27.0</v>
      </c>
      <c r="F583">
        <v>27.0</v>
      </c>
      <c r="G583">
        <v>0.0</v>
      </c>
      <c r="H583">
        <v>0.0</v>
      </c>
      <c r="I583">
        <v>36.0</v>
      </c>
      <c r="J583">
        <v>36.0</v>
      </c>
      <c r="K583">
        <v>36.0</v>
      </c>
      <c r="L583" t="s">
        <v>1205</v>
      </c>
    </row>
    <row r="584" ht="15.75" customHeight="1">
      <c r="A584">
        <f t="shared" si="2"/>
        <v>582</v>
      </c>
      <c r="B584" t="s">
        <v>1206</v>
      </c>
      <c r="C584" t="s">
        <v>47</v>
      </c>
      <c r="D584" t="s">
        <v>37</v>
      </c>
      <c r="E584">
        <v>6670.0</v>
      </c>
      <c r="F584">
        <v>6670.0</v>
      </c>
      <c r="G584">
        <v>0.0</v>
      </c>
      <c r="H584">
        <v>0.0</v>
      </c>
      <c r="I584">
        <v>1.0</v>
      </c>
      <c r="J584">
        <v>4.0</v>
      </c>
      <c r="K584">
        <v>3.8775</v>
      </c>
      <c r="L584" t="s">
        <v>1207</v>
      </c>
    </row>
    <row r="585" ht="15.75" customHeight="1">
      <c r="A585">
        <f t="shared" si="2"/>
        <v>583</v>
      </c>
      <c r="B585" t="s">
        <v>1206</v>
      </c>
      <c r="C585" t="s">
        <v>618</v>
      </c>
      <c r="D585" t="s">
        <v>60</v>
      </c>
      <c r="E585">
        <v>6667.0</v>
      </c>
      <c r="F585">
        <v>6670.0</v>
      </c>
      <c r="G585">
        <v>0.0</v>
      </c>
      <c r="H585">
        <v>0.0</v>
      </c>
      <c r="I585">
        <v>4.0</v>
      </c>
      <c r="J585">
        <v>20.0</v>
      </c>
      <c r="K585">
        <v>11.3324</v>
      </c>
      <c r="L585" t="s">
        <v>1208</v>
      </c>
    </row>
    <row r="586" ht="15.75" customHeight="1">
      <c r="A586">
        <f t="shared" si="2"/>
        <v>584</v>
      </c>
      <c r="B586" t="s">
        <v>1206</v>
      </c>
      <c r="C586" t="s">
        <v>482</v>
      </c>
      <c r="D586" t="s">
        <v>444</v>
      </c>
      <c r="E586">
        <v>2469.0</v>
      </c>
      <c r="F586">
        <v>6667.0</v>
      </c>
      <c r="G586">
        <v>3.0</v>
      </c>
      <c r="H586">
        <v>0.0</v>
      </c>
      <c r="I586">
        <v>5.0</v>
      </c>
      <c r="J586">
        <v>171.0</v>
      </c>
      <c r="K586">
        <v>18.4758</v>
      </c>
      <c r="L586" t="s">
        <v>1209</v>
      </c>
    </row>
    <row r="587" ht="15.75" customHeight="1">
      <c r="A587">
        <f t="shared" si="2"/>
        <v>585</v>
      </c>
      <c r="B587" t="s">
        <v>1206</v>
      </c>
      <c r="C587" t="s">
        <v>624</v>
      </c>
      <c r="D587" t="s">
        <v>444</v>
      </c>
      <c r="E587">
        <v>6583.0</v>
      </c>
      <c r="F587">
        <v>6666.0</v>
      </c>
      <c r="G587">
        <v>4.0</v>
      </c>
      <c r="H587">
        <v>0.0</v>
      </c>
      <c r="I587">
        <v>8.0</v>
      </c>
      <c r="J587">
        <v>755.0</v>
      </c>
      <c r="K587">
        <v>172.7046</v>
      </c>
      <c r="L587" t="s">
        <v>1210</v>
      </c>
    </row>
    <row r="588" ht="15.75" customHeight="1">
      <c r="A588">
        <f t="shared" si="2"/>
        <v>586</v>
      </c>
      <c r="B588" t="s">
        <v>1206</v>
      </c>
      <c r="C588" t="s">
        <v>1211</v>
      </c>
      <c r="D588" t="s">
        <v>444</v>
      </c>
      <c r="E588">
        <v>250.0</v>
      </c>
      <c r="F588">
        <v>267.0</v>
      </c>
      <c r="G588">
        <v>6403.0</v>
      </c>
      <c r="H588">
        <v>0.0</v>
      </c>
      <c r="I588">
        <v>23.0</v>
      </c>
      <c r="J588">
        <v>584.0</v>
      </c>
      <c r="K588">
        <v>302.7266</v>
      </c>
      <c r="L588" t="s">
        <v>1212</v>
      </c>
    </row>
    <row r="589" ht="15.75" customHeight="1">
      <c r="A589">
        <f t="shared" si="2"/>
        <v>587</v>
      </c>
      <c r="B589" t="s">
        <v>1206</v>
      </c>
      <c r="C589" t="s">
        <v>1213</v>
      </c>
      <c r="D589" t="s">
        <v>444</v>
      </c>
      <c r="E589">
        <v>143.0</v>
      </c>
      <c r="F589">
        <v>199.0</v>
      </c>
      <c r="G589">
        <v>6471.0</v>
      </c>
      <c r="H589">
        <v>0.0</v>
      </c>
      <c r="I589">
        <v>5.0</v>
      </c>
      <c r="J589">
        <v>122.0</v>
      </c>
      <c r="K589">
        <v>26.4623</v>
      </c>
      <c r="L589" t="s">
        <v>1214</v>
      </c>
    </row>
    <row r="590" ht="15.75" customHeight="1">
      <c r="A590">
        <f t="shared" si="2"/>
        <v>588</v>
      </c>
      <c r="B590" t="s">
        <v>1206</v>
      </c>
      <c r="C590" t="s">
        <v>1215</v>
      </c>
      <c r="D590" t="s">
        <v>60</v>
      </c>
      <c r="E590">
        <v>6.0</v>
      </c>
      <c r="F590">
        <v>6670.0</v>
      </c>
      <c r="G590">
        <v>0.0</v>
      </c>
      <c r="H590">
        <v>0.0</v>
      </c>
      <c r="I590">
        <v>1.0</v>
      </c>
      <c r="J590">
        <v>2.0</v>
      </c>
      <c r="K590">
        <v>1.0324</v>
      </c>
      <c r="L590" t="s">
        <v>1216</v>
      </c>
    </row>
    <row r="591" ht="15.75" customHeight="1">
      <c r="A591">
        <f t="shared" si="2"/>
        <v>589</v>
      </c>
      <c r="B591" t="s">
        <v>1206</v>
      </c>
      <c r="C591" t="s">
        <v>479</v>
      </c>
      <c r="D591" t="s">
        <v>60</v>
      </c>
      <c r="E591">
        <v>216.0</v>
      </c>
      <c r="F591">
        <v>6667.0</v>
      </c>
      <c r="G591">
        <v>3.0</v>
      </c>
      <c r="H591">
        <v>0.0</v>
      </c>
      <c r="I591">
        <v>4.0</v>
      </c>
      <c r="J591">
        <v>9.0</v>
      </c>
      <c r="K591">
        <v>4.0091</v>
      </c>
      <c r="L591" t="s">
        <v>1217</v>
      </c>
    </row>
    <row r="592" ht="15.75" customHeight="1">
      <c r="A592">
        <f t="shared" si="2"/>
        <v>590</v>
      </c>
      <c r="B592" t="s">
        <v>1206</v>
      </c>
      <c r="C592" t="s">
        <v>1218</v>
      </c>
      <c r="D592" t="s">
        <v>60</v>
      </c>
      <c r="E592">
        <v>2000.0</v>
      </c>
      <c r="F592">
        <v>2630.0</v>
      </c>
      <c r="G592">
        <v>4040.0</v>
      </c>
      <c r="H592">
        <v>0.0</v>
      </c>
      <c r="I592">
        <v>4.0</v>
      </c>
      <c r="J592">
        <v>9.0</v>
      </c>
      <c r="K592">
        <v>6.9909</v>
      </c>
      <c r="L592" t="s">
        <v>1219</v>
      </c>
    </row>
    <row r="593" ht="15.75" customHeight="1">
      <c r="A593">
        <f t="shared" si="2"/>
        <v>591</v>
      </c>
      <c r="B593" t="s">
        <v>1206</v>
      </c>
      <c r="C593" t="s">
        <v>808</v>
      </c>
      <c r="D593" t="s">
        <v>37</v>
      </c>
      <c r="E593">
        <v>1359.0</v>
      </c>
      <c r="F593">
        <v>6590.0</v>
      </c>
      <c r="G593">
        <v>80.0</v>
      </c>
      <c r="H593">
        <v>0.0</v>
      </c>
      <c r="I593">
        <v>1.0</v>
      </c>
      <c r="J593">
        <v>4.0</v>
      </c>
      <c r="K593">
        <v>2.5002</v>
      </c>
      <c r="L593" t="s">
        <v>1220</v>
      </c>
    </row>
    <row r="594" ht="15.75" customHeight="1">
      <c r="A594">
        <f t="shared" si="2"/>
        <v>592</v>
      </c>
      <c r="B594" t="s">
        <v>1206</v>
      </c>
      <c r="C594" t="s">
        <v>1221</v>
      </c>
      <c r="D594" t="s">
        <v>60</v>
      </c>
      <c r="E594">
        <v>70.0</v>
      </c>
      <c r="F594">
        <v>252.0</v>
      </c>
      <c r="G594">
        <v>6418.0</v>
      </c>
      <c r="H594">
        <v>0.0</v>
      </c>
      <c r="I594">
        <v>1.0</v>
      </c>
      <c r="J594">
        <v>15.0</v>
      </c>
      <c r="K594">
        <v>1.877</v>
      </c>
      <c r="L594" t="s">
        <v>1222</v>
      </c>
    </row>
    <row r="595" ht="15.75" customHeight="1">
      <c r="A595">
        <f t="shared" si="2"/>
        <v>593</v>
      </c>
      <c r="B595" t="s">
        <v>1206</v>
      </c>
      <c r="C595" t="s">
        <v>289</v>
      </c>
      <c r="D595" t="s">
        <v>60</v>
      </c>
      <c r="E595">
        <v>35.0</v>
      </c>
      <c r="F595">
        <v>348.0</v>
      </c>
      <c r="G595">
        <v>6322.0</v>
      </c>
      <c r="H595">
        <v>0.0</v>
      </c>
      <c r="I595">
        <v>1.0</v>
      </c>
      <c r="J595">
        <v>26.0</v>
      </c>
      <c r="K595">
        <v>1.8822</v>
      </c>
      <c r="L595" t="s">
        <v>1223</v>
      </c>
    </row>
    <row r="596" ht="15.75" customHeight="1">
      <c r="A596">
        <f t="shared" si="2"/>
        <v>594</v>
      </c>
      <c r="B596" t="s">
        <v>1206</v>
      </c>
      <c r="C596" t="s">
        <v>1224</v>
      </c>
      <c r="D596" t="s">
        <v>60</v>
      </c>
      <c r="E596">
        <v>219.0</v>
      </c>
      <c r="F596">
        <v>402.0</v>
      </c>
      <c r="G596">
        <v>6268.0</v>
      </c>
      <c r="H596">
        <v>0.0</v>
      </c>
      <c r="I596">
        <v>4.0</v>
      </c>
      <c r="J596">
        <v>74.0</v>
      </c>
      <c r="K596">
        <v>21.6368</v>
      </c>
      <c r="L596" t="s">
        <v>1225</v>
      </c>
    </row>
    <row r="597" ht="15.75" customHeight="1">
      <c r="A597">
        <f t="shared" si="2"/>
        <v>595</v>
      </c>
      <c r="B597" t="s">
        <v>1206</v>
      </c>
      <c r="C597" t="s">
        <v>1226</v>
      </c>
      <c r="D597" t="s">
        <v>60</v>
      </c>
      <c r="E597">
        <v>136.0</v>
      </c>
      <c r="F597">
        <v>395.0</v>
      </c>
      <c r="G597">
        <v>6275.0</v>
      </c>
      <c r="H597">
        <v>0.0</v>
      </c>
      <c r="I597">
        <v>3.0</v>
      </c>
      <c r="J597">
        <v>51.0</v>
      </c>
      <c r="K597">
        <v>9.3468</v>
      </c>
      <c r="L597" t="s">
        <v>1227</v>
      </c>
    </row>
    <row r="598" ht="15.75" customHeight="1">
      <c r="A598">
        <f t="shared" si="2"/>
        <v>596</v>
      </c>
      <c r="B598" t="s">
        <v>1206</v>
      </c>
      <c r="C598" t="s">
        <v>1228</v>
      </c>
      <c r="D598" t="s">
        <v>60</v>
      </c>
      <c r="E598">
        <v>450.0</v>
      </c>
      <c r="F598">
        <v>6191.0</v>
      </c>
      <c r="G598">
        <v>479.0</v>
      </c>
      <c r="H598">
        <v>0.0</v>
      </c>
      <c r="I598">
        <v>1.0</v>
      </c>
      <c r="J598">
        <v>29.0</v>
      </c>
      <c r="K598">
        <v>2.0023</v>
      </c>
      <c r="L598" t="s">
        <v>1229</v>
      </c>
    </row>
    <row r="599" ht="15.75" customHeight="1">
      <c r="A599">
        <f t="shared" si="2"/>
        <v>597</v>
      </c>
      <c r="B599" t="s">
        <v>1206</v>
      </c>
      <c r="C599" t="s">
        <v>1230</v>
      </c>
      <c r="D599" t="s">
        <v>60</v>
      </c>
      <c r="E599">
        <v>4962.0</v>
      </c>
      <c r="F599">
        <v>6558.0</v>
      </c>
      <c r="G599">
        <v>112.0</v>
      </c>
      <c r="H599">
        <v>0.0</v>
      </c>
      <c r="I599">
        <v>1.0</v>
      </c>
      <c r="J599">
        <v>40.0</v>
      </c>
      <c r="K599">
        <v>6.1699</v>
      </c>
      <c r="L599" t="s">
        <v>1231</v>
      </c>
    </row>
    <row r="600" ht="15.75" customHeight="1">
      <c r="A600">
        <f t="shared" si="2"/>
        <v>598</v>
      </c>
      <c r="B600" t="s">
        <v>1206</v>
      </c>
      <c r="C600" t="s">
        <v>1232</v>
      </c>
      <c r="D600" t="s">
        <v>60</v>
      </c>
      <c r="E600">
        <v>67.0</v>
      </c>
      <c r="F600">
        <v>84.0</v>
      </c>
      <c r="G600">
        <v>6586.0</v>
      </c>
      <c r="H600">
        <v>0.0</v>
      </c>
      <c r="I600">
        <v>3.0</v>
      </c>
      <c r="J600">
        <v>15.0</v>
      </c>
      <c r="K600">
        <v>8.2857</v>
      </c>
      <c r="L600" t="s">
        <v>1233</v>
      </c>
    </row>
    <row r="601" ht="15.75" customHeight="1">
      <c r="A601">
        <f t="shared" si="2"/>
        <v>599</v>
      </c>
      <c r="B601" t="s">
        <v>1206</v>
      </c>
      <c r="C601" t="s">
        <v>1234</v>
      </c>
      <c r="D601" t="s">
        <v>60</v>
      </c>
      <c r="E601">
        <v>909.0</v>
      </c>
      <c r="F601">
        <v>4085.0</v>
      </c>
      <c r="G601">
        <v>2585.0</v>
      </c>
      <c r="H601">
        <v>0.0</v>
      </c>
      <c r="I601">
        <v>4.0</v>
      </c>
      <c r="J601">
        <v>10.0</v>
      </c>
      <c r="K601">
        <v>6.9102</v>
      </c>
      <c r="L601" t="s">
        <v>1235</v>
      </c>
    </row>
    <row r="602" ht="15.75" customHeight="1">
      <c r="A602">
        <f t="shared" si="2"/>
        <v>600</v>
      </c>
      <c r="B602" t="s">
        <v>1206</v>
      </c>
      <c r="C602" t="s">
        <v>394</v>
      </c>
      <c r="D602" t="s">
        <v>60</v>
      </c>
      <c r="E602">
        <v>0.0</v>
      </c>
      <c r="F602">
        <v>0.0</v>
      </c>
      <c r="G602">
        <v>6670.0</v>
      </c>
      <c r="H602">
        <v>0.0</v>
      </c>
    </row>
    <row r="603" ht="15.75" customHeight="1">
      <c r="A603">
        <f t="shared" si="2"/>
        <v>601</v>
      </c>
      <c r="B603" t="s">
        <v>1206</v>
      </c>
      <c r="C603" t="s">
        <v>1236</v>
      </c>
      <c r="D603" t="s">
        <v>60</v>
      </c>
      <c r="E603">
        <v>6.0</v>
      </c>
      <c r="F603">
        <v>18.0</v>
      </c>
      <c r="G603">
        <v>6652.0</v>
      </c>
      <c r="H603">
        <v>0.0</v>
      </c>
      <c r="I603">
        <v>1.0</v>
      </c>
      <c r="J603">
        <v>9.0</v>
      </c>
      <c r="K603">
        <v>1.6111</v>
      </c>
      <c r="L603" t="s">
        <v>1237</v>
      </c>
    </row>
    <row r="604" ht="15.75" customHeight="1">
      <c r="A604">
        <f t="shared" si="2"/>
        <v>602</v>
      </c>
      <c r="B604" t="s">
        <v>1206</v>
      </c>
      <c r="C604" t="s">
        <v>1238</v>
      </c>
      <c r="D604" t="s">
        <v>60</v>
      </c>
      <c r="E604">
        <v>3.0</v>
      </c>
      <c r="F604">
        <v>3.0</v>
      </c>
      <c r="G604">
        <v>6667.0</v>
      </c>
      <c r="H604">
        <v>0.0</v>
      </c>
      <c r="I604">
        <v>10.0</v>
      </c>
      <c r="J604">
        <v>13.0</v>
      </c>
      <c r="K604">
        <v>12.0</v>
      </c>
      <c r="L604" t="s">
        <v>1239</v>
      </c>
    </row>
    <row r="605" ht="15.75" customHeight="1">
      <c r="A605">
        <f t="shared" si="2"/>
        <v>603</v>
      </c>
      <c r="B605" t="s">
        <v>1206</v>
      </c>
      <c r="C605" t="s">
        <v>1240</v>
      </c>
      <c r="D605" t="s">
        <v>60</v>
      </c>
      <c r="E605">
        <v>0.0</v>
      </c>
      <c r="F605">
        <v>0.0</v>
      </c>
      <c r="G605">
        <v>6670.0</v>
      </c>
      <c r="H605">
        <v>0.0</v>
      </c>
    </row>
    <row r="606" ht="15.75" customHeight="1">
      <c r="A606">
        <f t="shared" si="2"/>
        <v>604</v>
      </c>
      <c r="B606" t="s">
        <v>1206</v>
      </c>
      <c r="C606" t="s">
        <v>616</v>
      </c>
      <c r="D606" t="s">
        <v>68</v>
      </c>
      <c r="E606">
        <v>0.0</v>
      </c>
      <c r="F606">
        <v>0.0</v>
      </c>
      <c r="G606">
        <v>6670.0</v>
      </c>
      <c r="H606">
        <v>0.0</v>
      </c>
    </row>
    <row r="607" ht="15.75" customHeight="1">
      <c r="A607">
        <f t="shared" si="2"/>
        <v>605</v>
      </c>
      <c r="B607" t="s">
        <v>1206</v>
      </c>
      <c r="C607" t="s">
        <v>1241</v>
      </c>
      <c r="D607" t="s">
        <v>68</v>
      </c>
      <c r="E607">
        <v>0.0</v>
      </c>
      <c r="F607">
        <v>0.0</v>
      </c>
      <c r="G607">
        <v>6670.0</v>
      </c>
      <c r="H607">
        <v>0.0</v>
      </c>
    </row>
    <row r="608" ht="15.75" customHeight="1">
      <c r="A608">
        <f t="shared" si="2"/>
        <v>606</v>
      </c>
      <c r="B608" t="s">
        <v>1206</v>
      </c>
      <c r="C608" t="s">
        <v>1242</v>
      </c>
      <c r="D608" t="s">
        <v>68</v>
      </c>
      <c r="E608">
        <v>6668.0</v>
      </c>
      <c r="F608">
        <v>6670.0</v>
      </c>
      <c r="G608">
        <v>0.0</v>
      </c>
      <c r="H608">
        <v>0.0</v>
      </c>
      <c r="I608">
        <v>12.0</v>
      </c>
      <c r="J608">
        <v>421.0</v>
      </c>
      <c r="K608">
        <v>158.9289</v>
      </c>
      <c r="L608" t="s">
        <v>1243</v>
      </c>
    </row>
    <row r="609" ht="15.75" customHeight="1">
      <c r="A609">
        <f t="shared" si="2"/>
        <v>607</v>
      </c>
      <c r="B609" t="s">
        <v>1206</v>
      </c>
      <c r="C609" t="s">
        <v>1244</v>
      </c>
      <c r="D609" t="s">
        <v>68</v>
      </c>
      <c r="E609">
        <v>6669.0</v>
      </c>
      <c r="F609">
        <v>6670.0</v>
      </c>
      <c r="G609">
        <v>0.0</v>
      </c>
      <c r="H609">
        <v>0.0</v>
      </c>
      <c r="I609">
        <v>27.0</v>
      </c>
      <c r="J609">
        <v>1258.0</v>
      </c>
      <c r="K609">
        <v>276.8166</v>
      </c>
      <c r="L609" t="s">
        <v>1245</v>
      </c>
    </row>
    <row r="610" ht="15.75" customHeight="1">
      <c r="A610">
        <f t="shared" si="2"/>
        <v>608</v>
      </c>
      <c r="B610" t="s">
        <v>1206</v>
      </c>
      <c r="C610" t="s">
        <v>1246</v>
      </c>
      <c r="D610" t="s">
        <v>37</v>
      </c>
      <c r="E610">
        <v>910.0</v>
      </c>
      <c r="F610">
        <v>6608.0</v>
      </c>
      <c r="G610">
        <v>62.0</v>
      </c>
      <c r="H610">
        <v>0.0</v>
      </c>
      <c r="I610">
        <v>1.0</v>
      </c>
      <c r="J610">
        <v>6.0</v>
      </c>
      <c r="K610">
        <v>2.3127</v>
      </c>
      <c r="L610" t="s">
        <v>1247</v>
      </c>
    </row>
    <row r="611" ht="15.75" customHeight="1">
      <c r="A611">
        <f t="shared" si="2"/>
        <v>609</v>
      </c>
      <c r="B611" t="s">
        <v>1206</v>
      </c>
      <c r="C611" t="s">
        <v>1248</v>
      </c>
      <c r="D611" t="s">
        <v>37</v>
      </c>
      <c r="E611">
        <v>1025.0</v>
      </c>
      <c r="F611">
        <v>6609.0</v>
      </c>
      <c r="G611">
        <v>61.0</v>
      </c>
      <c r="H611">
        <v>0.0</v>
      </c>
      <c r="I611">
        <v>1.0</v>
      </c>
      <c r="J611">
        <v>9.0</v>
      </c>
      <c r="K611">
        <v>2.5633</v>
      </c>
      <c r="L611" t="s">
        <v>1249</v>
      </c>
    </row>
    <row r="612" ht="15.75" customHeight="1">
      <c r="A612">
        <f t="shared" si="2"/>
        <v>610</v>
      </c>
      <c r="B612" t="s">
        <v>1206</v>
      </c>
      <c r="C612" t="s">
        <v>1250</v>
      </c>
      <c r="D612" t="s">
        <v>68</v>
      </c>
      <c r="E612">
        <v>0.0</v>
      </c>
      <c r="F612">
        <v>0.0</v>
      </c>
      <c r="G612">
        <v>6670.0</v>
      </c>
      <c r="H612">
        <v>0.0</v>
      </c>
    </row>
    <row r="613" ht="15.75" customHeight="1">
      <c r="A613">
        <f t="shared" si="2"/>
        <v>611</v>
      </c>
      <c r="B613" t="s">
        <v>1206</v>
      </c>
      <c r="C613" t="s">
        <v>78</v>
      </c>
      <c r="D613" t="s">
        <v>60</v>
      </c>
      <c r="E613">
        <v>6670.0</v>
      </c>
      <c r="F613">
        <v>6670.0</v>
      </c>
      <c r="G613">
        <v>0.0</v>
      </c>
      <c r="H613">
        <v>0.0</v>
      </c>
      <c r="I613">
        <v>36.0</v>
      </c>
      <c r="J613">
        <v>36.0</v>
      </c>
      <c r="K613">
        <v>36.0</v>
      </c>
      <c r="L613" t="s">
        <v>1251</v>
      </c>
    </row>
    <row r="614" ht="15.75" customHeight="1">
      <c r="A614">
        <f t="shared" si="2"/>
        <v>612</v>
      </c>
      <c r="B614" t="s">
        <v>1206</v>
      </c>
      <c r="C614" t="s">
        <v>518</v>
      </c>
      <c r="D614" t="s">
        <v>60</v>
      </c>
      <c r="E614">
        <v>6.0</v>
      </c>
      <c r="F614">
        <v>6221.0</v>
      </c>
      <c r="G614">
        <v>449.0</v>
      </c>
      <c r="H614">
        <v>0.0</v>
      </c>
      <c r="I614">
        <v>2.0</v>
      </c>
      <c r="J614">
        <v>6.0</v>
      </c>
      <c r="K614">
        <v>5.9936</v>
      </c>
      <c r="L614" t="s">
        <v>1252</v>
      </c>
    </row>
    <row r="615" ht="15.75" customHeight="1">
      <c r="A615">
        <f t="shared" si="2"/>
        <v>613</v>
      </c>
      <c r="B615" t="s">
        <v>1206</v>
      </c>
      <c r="C615" t="s">
        <v>516</v>
      </c>
      <c r="D615" t="s">
        <v>427</v>
      </c>
      <c r="E615">
        <v>4477.0</v>
      </c>
      <c r="F615">
        <v>6670.0</v>
      </c>
      <c r="G615">
        <v>0.0</v>
      </c>
      <c r="H615">
        <v>0.0</v>
      </c>
      <c r="I615">
        <v>19.0</v>
      </c>
      <c r="J615">
        <v>19.0</v>
      </c>
      <c r="K615">
        <v>19.0</v>
      </c>
      <c r="L615" t="s">
        <v>1253</v>
      </c>
    </row>
    <row r="616" ht="15.75" customHeight="1">
      <c r="A616">
        <f t="shared" si="2"/>
        <v>614</v>
      </c>
      <c r="B616" t="s">
        <v>1206</v>
      </c>
      <c r="C616" t="s">
        <v>435</v>
      </c>
      <c r="D616" t="s">
        <v>60</v>
      </c>
      <c r="E616">
        <v>5.0</v>
      </c>
      <c r="F616">
        <v>476.0</v>
      </c>
      <c r="G616">
        <v>6194.0</v>
      </c>
      <c r="H616">
        <v>0.0</v>
      </c>
      <c r="I616">
        <v>6.0</v>
      </c>
      <c r="J616">
        <v>6.0</v>
      </c>
      <c r="K616">
        <v>6.0</v>
      </c>
      <c r="L616" t="s">
        <v>1254</v>
      </c>
    </row>
    <row r="617" ht="15.75" customHeight="1">
      <c r="A617">
        <f t="shared" si="2"/>
        <v>615</v>
      </c>
      <c r="B617" t="s">
        <v>1206</v>
      </c>
      <c r="C617" t="s">
        <v>440</v>
      </c>
      <c r="D617" t="s">
        <v>427</v>
      </c>
      <c r="E617">
        <v>476.0</v>
      </c>
      <c r="F617">
        <v>476.0</v>
      </c>
      <c r="G617">
        <v>6194.0</v>
      </c>
      <c r="H617">
        <v>0.0</v>
      </c>
      <c r="I617">
        <v>19.0</v>
      </c>
      <c r="J617">
        <v>19.0</v>
      </c>
      <c r="K617">
        <v>19.0</v>
      </c>
      <c r="L617" t="s">
        <v>1255</v>
      </c>
    </row>
    <row r="618" ht="15.75" customHeight="1">
      <c r="A618">
        <f t="shared" si="2"/>
        <v>616</v>
      </c>
      <c r="B618" t="s">
        <v>1256</v>
      </c>
      <c r="C618" t="s">
        <v>1257</v>
      </c>
      <c r="D618" t="s">
        <v>37</v>
      </c>
      <c r="E618">
        <v>6.0</v>
      </c>
      <c r="F618">
        <v>6.0</v>
      </c>
      <c r="G618">
        <v>0.0</v>
      </c>
      <c r="H618">
        <v>0.0</v>
      </c>
      <c r="I618">
        <v>1.0</v>
      </c>
      <c r="J618">
        <v>1.0</v>
      </c>
      <c r="K618">
        <v>1.0</v>
      </c>
      <c r="L618" t="s">
        <v>1258</v>
      </c>
    </row>
    <row r="619" ht="15.75" customHeight="1">
      <c r="A619">
        <f t="shared" si="2"/>
        <v>617</v>
      </c>
      <c r="B619" t="s">
        <v>1256</v>
      </c>
      <c r="C619" t="s">
        <v>457</v>
      </c>
      <c r="D619" t="s">
        <v>60</v>
      </c>
      <c r="E619">
        <v>5.0</v>
      </c>
      <c r="F619">
        <v>6.0</v>
      </c>
      <c r="G619">
        <v>0.0</v>
      </c>
      <c r="H619">
        <v>0.0</v>
      </c>
      <c r="I619">
        <v>5.0</v>
      </c>
      <c r="J619">
        <v>17.0</v>
      </c>
      <c r="K619">
        <v>13.3333</v>
      </c>
      <c r="L619" t="s">
        <v>1259</v>
      </c>
    </row>
    <row r="620" ht="15.75" customHeight="1">
      <c r="A620">
        <f t="shared" si="2"/>
        <v>618</v>
      </c>
      <c r="B620" t="s">
        <v>1256</v>
      </c>
      <c r="C620" t="s">
        <v>1110</v>
      </c>
      <c r="D620" t="s">
        <v>60</v>
      </c>
      <c r="E620">
        <v>3.0</v>
      </c>
      <c r="F620">
        <v>6.0</v>
      </c>
      <c r="G620">
        <v>0.0</v>
      </c>
      <c r="H620">
        <v>0.0</v>
      </c>
      <c r="I620">
        <v>2.0</v>
      </c>
      <c r="J620">
        <v>6.0</v>
      </c>
      <c r="K620">
        <v>5.3333</v>
      </c>
      <c r="L620" t="s">
        <v>1260</v>
      </c>
    </row>
    <row r="621" ht="15.75" customHeight="1">
      <c r="A621">
        <f t="shared" si="2"/>
        <v>619</v>
      </c>
      <c r="B621" t="s">
        <v>1256</v>
      </c>
      <c r="C621" t="s">
        <v>1261</v>
      </c>
      <c r="D621" t="s">
        <v>68</v>
      </c>
      <c r="E621">
        <v>6.0</v>
      </c>
      <c r="F621">
        <v>6.0</v>
      </c>
      <c r="G621">
        <v>0.0</v>
      </c>
      <c r="H621">
        <v>0.0</v>
      </c>
      <c r="I621">
        <v>195.0</v>
      </c>
      <c r="J621">
        <v>5681.0</v>
      </c>
      <c r="K621">
        <v>3311.1667</v>
      </c>
      <c r="L621" t="s">
        <v>1262</v>
      </c>
    </row>
    <row r="622" ht="15.75" customHeight="1">
      <c r="A622">
        <f t="shared" si="2"/>
        <v>620</v>
      </c>
      <c r="B622" t="s">
        <v>1256</v>
      </c>
      <c r="C622" t="s">
        <v>78</v>
      </c>
      <c r="D622" t="s">
        <v>60</v>
      </c>
      <c r="E622">
        <v>6.0</v>
      </c>
      <c r="F622">
        <v>6.0</v>
      </c>
      <c r="G622">
        <v>0.0</v>
      </c>
      <c r="H622">
        <v>0.0</v>
      </c>
      <c r="I622">
        <v>36.0</v>
      </c>
      <c r="J622">
        <v>36.0</v>
      </c>
      <c r="K622">
        <v>36.0</v>
      </c>
      <c r="L622" t="s">
        <v>1263</v>
      </c>
    </row>
    <row r="623" ht="15.75" customHeight="1">
      <c r="A623">
        <f t="shared" si="2"/>
        <v>621</v>
      </c>
      <c r="B623" t="s">
        <v>1256</v>
      </c>
      <c r="C623" t="s">
        <v>516</v>
      </c>
      <c r="D623" t="s">
        <v>427</v>
      </c>
      <c r="E623">
        <v>6.0</v>
      </c>
      <c r="F623">
        <v>6.0</v>
      </c>
      <c r="G623">
        <v>0.0</v>
      </c>
      <c r="H623">
        <v>0.0</v>
      </c>
      <c r="I623">
        <v>19.0</v>
      </c>
      <c r="J623">
        <v>19.0</v>
      </c>
      <c r="K623">
        <v>19.0</v>
      </c>
      <c r="L623" t="s">
        <v>1264</v>
      </c>
    </row>
    <row r="624" ht="15.75" customHeight="1">
      <c r="A624">
        <f t="shared" si="2"/>
        <v>622</v>
      </c>
      <c r="B624" t="s">
        <v>1256</v>
      </c>
      <c r="C624" t="s">
        <v>518</v>
      </c>
      <c r="D624" t="s">
        <v>60</v>
      </c>
      <c r="E624">
        <v>3.0</v>
      </c>
      <c r="F624">
        <v>6.0</v>
      </c>
      <c r="G624">
        <v>0.0</v>
      </c>
      <c r="H624">
        <v>0.0</v>
      </c>
      <c r="I624">
        <v>2.0</v>
      </c>
      <c r="J624">
        <v>6.0</v>
      </c>
      <c r="K624">
        <v>5.3333</v>
      </c>
      <c r="L624" t="s">
        <v>1260</v>
      </c>
    </row>
    <row r="625" ht="15.75" customHeight="1">
      <c r="A625">
        <f t="shared" si="2"/>
        <v>623</v>
      </c>
      <c r="B625" t="s">
        <v>1256</v>
      </c>
      <c r="C625" t="s">
        <v>440</v>
      </c>
      <c r="D625" t="s">
        <v>427</v>
      </c>
      <c r="E625">
        <v>5.0</v>
      </c>
      <c r="F625">
        <v>5.0</v>
      </c>
      <c r="G625">
        <v>1.0</v>
      </c>
      <c r="H625">
        <v>0.0</v>
      </c>
      <c r="I625">
        <v>19.0</v>
      </c>
      <c r="J625">
        <v>19.0</v>
      </c>
      <c r="K625">
        <v>19.0</v>
      </c>
      <c r="L625" t="s">
        <v>1265</v>
      </c>
    </row>
    <row r="626" ht="15.75" customHeight="1">
      <c r="A626">
        <f t="shared" si="2"/>
        <v>624</v>
      </c>
      <c r="B626" t="s">
        <v>1256</v>
      </c>
      <c r="C626" t="s">
        <v>435</v>
      </c>
      <c r="D626" t="s">
        <v>60</v>
      </c>
      <c r="E626">
        <v>2.0</v>
      </c>
      <c r="F626">
        <v>5.0</v>
      </c>
      <c r="G626">
        <v>1.0</v>
      </c>
      <c r="H626">
        <v>0.0</v>
      </c>
      <c r="I626">
        <v>2.0</v>
      </c>
      <c r="J626">
        <v>6.0</v>
      </c>
      <c r="K626">
        <v>5.2</v>
      </c>
      <c r="L626" t="s">
        <v>1266</v>
      </c>
    </row>
    <row r="627" ht="15.75" customHeight="1">
      <c r="A627">
        <f t="shared" si="2"/>
        <v>625</v>
      </c>
      <c r="B627" t="s">
        <v>1256</v>
      </c>
      <c r="C627" t="s">
        <v>1267</v>
      </c>
      <c r="D627" t="s">
        <v>60</v>
      </c>
      <c r="E627">
        <v>0.0</v>
      </c>
      <c r="F627">
        <v>0.0</v>
      </c>
      <c r="G627">
        <v>6.0</v>
      </c>
      <c r="H627">
        <v>0.0</v>
      </c>
    </row>
    <row r="628" ht="15.75" customHeight="1">
      <c r="A628">
        <f t="shared" si="2"/>
        <v>626</v>
      </c>
      <c r="B628" t="s">
        <v>1268</v>
      </c>
      <c r="C628" t="s">
        <v>36</v>
      </c>
      <c r="D628" t="s">
        <v>37</v>
      </c>
      <c r="E628">
        <v>1992.0</v>
      </c>
      <c r="F628">
        <v>1992.0</v>
      </c>
      <c r="G628">
        <v>0.0</v>
      </c>
      <c r="H628">
        <v>0.0</v>
      </c>
      <c r="I628">
        <v>5.0</v>
      </c>
      <c r="J628">
        <v>5.0</v>
      </c>
      <c r="K628">
        <v>5.0</v>
      </c>
      <c r="L628" t="s">
        <v>1269</v>
      </c>
    </row>
    <row r="629" ht="15.75" customHeight="1">
      <c r="A629">
        <f t="shared" si="2"/>
        <v>627</v>
      </c>
      <c r="B629" t="s">
        <v>1268</v>
      </c>
      <c r="C629" t="s">
        <v>776</v>
      </c>
      <c r="D629" t="s">
        <v>60</v>
      </c>
      <c r="E629">
        <v>0.0</v>
      </c>
      <c r="F629">
        <v>0.0</v>
      </c>
      <c r="G629">
        <v>1992.0</v>
      </c>
      <c r="H629">
        <v>0.0</v>
      </c>
    </row>
    <row r="630" ht="15.75" customHeight="1">
      <c r="A630">
        <f t="shared" si="2"/>
        <v>628</v>
      </c>
      <c r="B630" t="s">
        <v>1268</v>
      </c>
      <c r="C630" t="s">
        <v>58</v>
      </c>
      <c r="D630" t="s">
        <v>60</v>
      </c>
      <c r="E630">
        <v>679.0</v>
      </c>
      <c r="F630">
        <v>1872.0</v>
      </c>
      <c r="G630">
        <v>120.0</v>
      </c>
      <c r="H630">
        <v>0.0</v>
      </c>
      <c r="I630">
        <v>1.0</v>
      </c>
      <c r="J630">
        <v>21.0</v>
      </c>
      <c r="K630">
        <v>2.9525</v>
      </c>
      <c r="L630" t="s">
        <v>1270</v>
      </c>
    </row>
    <row r="631" ht="15.75" customHeight="1">
      <c r="A631">
        <f t="shared" si="2"/>
        <v>629</v>
      </c>
      <c r="B631" t="s">
        <v>1268</v>
      </c>
      <c r="C631" t="s">
        <v>67</v>
      </c>
      <c r="D631" t="s">
        <v>68</v>
      </c>
      <c r="E631">
        <v>801.0</v>
      </c>
      <c r="F631">
        <v>881.0</v>
      </c>
      <c r="G631">
        <v>1111.0</v>
      </c>
      <c r="H631">
        <v>0.0</v>
      </c>
      <c r="I631">
        <v>20.0</v>
      </c>
      <c r="J631">
        <v>810.0</v>
      </c>
      <c r="K631">
        <v>312.3451</v>
      </c>
      <c r="L631" t="s">
        <v>1271</v>
      </c>
    </row>
    <row r="632" ht="15.75" customHeight="1">
      <c r="A632">
        <f t="shared" si="2"/>
        <v>630</v>
      </c>
      <c r="B632" t="s">
        <v>1268</v>
      </c>
      <c r="C632" t="s">
        <v>1272</v>
      </c>
      <c r="D632" t="s">
        <v>60</v>
      </c>
      <c r="E632">
        <v>7.0</v>
      </c>
      <c r="F632">
        <v>1958.0</v>
      </c>
      <c r="G632">
        <v>34.0</v>
      </c>
      <c r="H632">
        <v>0.0</v>
      </c>
      <c r="I632">
        <v>4.0</v>
      </c>
      <c r="J632">
        <v>15.0</v>
      </c>
      <c r="K632">
        <v>7.4178</v>
      </c>
      <c r="L632" t="s">
        <v>1273</v>
      </c>
    </row>
    <row r="633" ht="15.75" customHeight="1">
      <c r="A633">
        <f t="shared" si="2"/>
        <v>631</v>
      </c>
      <c r="B633" t="s">
        <v>1268</v>
      </c>
      <c r="C633" t="s">
        <v>1274</v>
      </c>
      <c r="D633" t="s">
        <v>60</v>
      </c>
      <c r="E633">
        <v>5.0</v>
      </c>
      <c r="F633">
        <v>935.0</v>
      </c>
      <c r="G633">
        <v>1057.0</v>
      </c>
      <c r="H633">
        <v>0.0</v>
      </c>
      <c r="I633">
        <v>1.0</v>
      </c>
      <c r="J633">
        <v>15.0</v>
      </c>
      <c r="K633">
        <v>7.5551</v>
      </c>
      <c r="L633" t="s">
        <v>1275</v>
      </c>
    </row>
    <row r="634" ht="15.75" customHeight="1">
      <c r="A634">
        <f t="shared" si="2"/>
        <v>632</v>
      </c>
      <c r="B634" t="s">
        <v>1268</v>
      </c>
      <c r="C634" t="s">
        <v>1276</v>
      </c>
      <c r="D634" t="s">
        <v>400</v>
      </c>
      <c r="E634">
        <v>2.0</v>
      </c>
      <c r="F634">
        <v>1992.0</v>
      </c>
      <c r="G634">
        <v>0.0</v>
      </c>
      <c r="H634">
        <v>0.0</v>
      </c>
      <c r="I634">
        <v>1.0</v>
      </c>
      <c r="J634">
        <v>1.0</v>
      </c>
      <c r="K634">
        <v>1.0</v>
      </c>
      <c r="L634" t="s">
        <v>498</v>
      </c>
    </row>
    <row r="635" ht="15.75" customHeight="1">
      <c r="A635">
        <f t="shared" si="2"/>
        <v>633</v>
      </c>
      <c r="B635" t="s">
        <v>1268</v>
      </c>
      <c r="C635" t="s">
        <v>1277</v>
      </c>
      <c r="D635" t="s">
        <v>400</v>
      </c>
      <c r="E635">
        <v>2.0</v>
      </c>
      <c r="F635">
        <v>1992.0</v>
      </c>
      <c r="G635">
        <v>0.0</v>
      </c>
      <c r="H635">
        <v>0.0</v>
      </c>
      <c r="I635">
        <v>1.0</v>
      </c>
      <c r="J635">
        <v>1.0</v>
      </c>
      <c r="K635">
        <v>1.0</v>
      </c>
      <c r="L635" t="s">
        <v>498</v>
      </c>
    </row>
    <row r="636" ht="15.75" customHeight="1">
      <c r="A636">
        <f t="shared" si="2"/>
        <v>634</v>
      </c>
      <c r="B636" t="s">
        <v>1268</v>
      </c>
      <c r="C636" t="s">
        <v>47</v>
      </c>
      <c r="D636" t="s">
        <v>37</v>
      </c>
      <c r="E636">
        <v>309.0</v>
      </c>
      <c r="F636">
        <v>1984.0</v>
      </c>
      <c r="G636">
        <v>8.0</v>
      </c>
      <c r="H636">
        <v>0.0</v>
      </c>
      <c r="I636">
        <v>1.0</v>
      </c>
      <c r="J636">
        <v>4.0</v>
      </c>
      <c r="K636">
        <v>3.4103</v>
      </c>
      <c r="L636" t="s">
        <v>1278</v>
      </c>
    </row>
    <row r="637" ht="15.75" customHeight="1">
      <c r="A637">
        <f t="shared" si="2"/>
        <v>635</v>
      </c>
      <c r="B637" t="s">
        <v>1268</v>
      </c>
      <c r="C637" t="s">
        <v>78</v>
      </c>
      <c r="D637" t="s">
        <v>60</v>
      </c>
      <c r="E637">
        <v>1992.0</v>
      </c>
      <c r="F637">
        <v>1992.0</v>
      </c>
      <c r="G637">
        <v>0.0</v>
      </c>
      <c r="H637">
        <v>0.0</v>
      </c>
      <c r="I637">
        <v>36.0</v>
      </c>
      <c r="J637">
        <v>36.0</v>
      </c>
      <c r="K637">
        <v>36.0</v>
      </c>
      <c r="L637" t="s">
        <v>1279</v>
      </c>
    </row>
    <row r="638" ht="15.75" customHeight="1">
      <c r="A638">
        <f t="shared" si="2"/>
        <v>636</v>
      </c>
      <c r="B638" t="s">
        <v>1280</v>
      </c>
      <c r="C638" t="s">
        <v>1281</v>
      </c>
      <c r="D638" t="s">
        <v>37</v>
      </c>
      <c r="E638">
        <v>3968.0</v>
      </c>
      <c r="F638">
        <v>3968.0</v>
      </c>
      <c r="G638">
        <v>0.0</v>
      </c>
      <c r="H638">
        <v>0.0</v>
      </c>
      <c r="I638">
        <v>1.0</v>
      </c>
      <c r="J638">
        <v>4.0</v>
      </c>
      <c r="K638">
        <v>3.9914</v>
      </c>
      <c r="L638" t="s">
        <v>1282</v>
      </c>
    </row>
    <row r="639" ht="15.75" customHeight="1">
      <c r="A639">
        <f t="shared" si="2"/>
        <v>637</v>
      </c>
      <c r="B639" t="s">
        <v>1280</v>
      </c>
      <c r="C639" t="s">
        <v>36</v>
      </c>
      <c r="D639" t="s">
        <v>37</v>
      </c>
      <c r="E639">
        <v>1945.0</v>
      </c>
      <c r="F639">
        <v>3968.0</v>
      </c>
      <c r="G639">
        <v>0.0</v>
      </c>
      <c r="H639">
        <v>0.0</v>
      </c>
      <c r="I639">
        <v>5.0</v>
      </c>
      <c r="J639">
        <v>5.0</v>
      </c>
      <c r="K639">
        <v>5.0</v>
      </c>
      <c r="L639" t="s">
        <v>1283</v>
      </c>
    </row>
    <row r="640" ht="15.75" customHeight="1">
      <c r="A640">
        <f t="shared" si="2"/>
        <v>638</v>
      </c>
      <c r="B640" t="s">
        <v>1280</v>
      </c>
      <c r="C640" t="s">
        <v>627</v>
      </c>
      <c r="D640" t="s">
        <v>60</v>
      </c>
      <c r="E640">
        <v>6.0</v>
      </c>
      <c r="F640">
        <v>3967.0</v>
      </c>
      <c r="G640">
        <v>1.0</v>
      </c>
      <c r="H640">
        <v>0.0</v>
      </c>
      <c r="I640">
        <v>7.0</v>
      </c>
      <c r="J640">
        <v>13.0</v>
      </c>
      <c r="K640">
        <v>7.5447</v>
      </c>
      <c r="L640" t="s">
        <v>1284</v>
      </c>
    </row>
    <row r="641" ht="15.75" customHeight="1">
      <c r="A641">
        <f t="shared" si="2"/>
        <v>639</v>
      </c>
      <c r="B641" t="s">
        <v>1280</v>
      </c>
      <c r="C641" t="s">
        <v>1285</v>
      </c>
      <c r="D641" t="s">
        <v>60</v>
      </c>
      <c r="E641">
        <v>74.0</v>
      </c>
      <c r="F641">
        <v>3967.0</v>
      </c>
      <c r="G641">
        <v>1.0</v>
      </c>
      <c r="H641">
        <v>0.0</v>
      </c>
      <c r="I641">
        <v>4.0</v>
      </c>
      <c r="J641">
        <v>58.0</v>
      </c>
      <c r="K641">
        <v>14.5478</v>
      </c>
      <c r="L641" t="s">
        <v>1286</v>
      </c>
    </row>
    <row r="642" ht="15.75" customHeight="1">
      <c r="A642">
        <f t="shared" si="2"/>
        <v>640</v>
      </c>
      <c r="B642" t="s">
        <v>1280</v>
      </c>
      <c r="C642" t="s">
        <v>1287</v>
      </c>
      <c r="D642" t="s">
        <v>60</v>
      </c>
      <c r="E642">
        <v>867.0</v>
      </c>
      <c r="F642">
        <v>882.0</v>
      </c>
      <c r="G642">
        <v>3086.0</v>
      </c>
      <c r="H642">
        <v>0.0</v>
      </c>
      <c r="I642">
        <v>6.0</v>
      </c>
      <c r="J642">
        <v>43.0</v>
      </c>
      <c r="K642">
        <v>9.0431</v>
      </c>
      <c r="L642" t="s">
        <v>1288</v>
      </c>
    </row>
    <row r="643" ht="15.75" customHeight="1">
      <c r="A643">
        <f t="shared" si="2"/>
        <v>641</v>
      </c>
      <c r="B643" t="s">
        <v>1280</v>
      </c>
      <c r="C643" t="s">
        <v>1289</v>
      </c>
      <c r="D643" t="s">
        <v>60</v>
      </c>
      <c r="E643">
        <v>331.0</v>
      </c>
      <c r="F643">
        <v>3900.0</v>
      </c>
      <c r="G643">
        <v>68.0</v>
      </c>
      <c r="H643">
        <v>0.0</v>
      </c>
      <c r="I643">
        <v>1.0</v>
      </c>
      <c r="J643">
        <v>50.0</v>
      </c>
      <c r="K643">
        <v>10.68</v>
      </c>
      <c r="L643" t="s">
        <v>1290</v>
      </c>
    </row>
    <row r="644" ht="15.75" customHeight="1">
      <c r="A644">
        <f t="shared" si="2"/>
        <v>642</v>
      </c>
      <c r="B644" t="s">
        <v>1280</v>
      </c>
      <c r="C644" t="s">
        <v>1291</v>
      </c>
      <c r="D644" t="s">
        <v>60</v>
      </c>
      <c r="E644">
        <v>1265.0</v>
      </c>
      <c r="F644">
        <v>3913.0</v>
      </c>
      <c r="G644">
        <v>55.0</v>
      </c>
      <c r="H644">
        <v>0.0</v>
      </c>
      <c r="I644">
        <v>4.0</v>
      </c>
      <c r="J644">
        <v>127.0</v>
      </c>
      <c r="K644">
        <v>32.0424</v>
      </c>
      <c r="L644" t="s">
        <v>1292</v>
      </c>
    </row>
    <row r="645" ht="15.75" customHeight="1">
      <c r="A645">
        <f t="shared" si="2"/>
        <v>643</v>
      </c>
      <c r="B645" t="s">
        <v>1280</v>
      </c>
      <c r="C645" t="s">
        <v>1293</v>
      </c>
      <c r="D645" t="s">
        <v>400</v>
      </c>
      <c r="E645">
        <v>2.0</v>
      </c>
      <c r="F645">
        <v>3968.0</v>
      </c>
      <c r="G645">
        <v>0.0</v>
      </c>
      <c r="H645">
        <v>0.0</v>
      </c>
      <c r="I645">
        <v>1.0</v>
      </c>
      <c r="J645">
        <v>1.0</v>
      </c>
      <c r="K645">
        <v>1.0</v>
      </c>
      <c r="L645" t="s">
        <v>472</v>
      </c>
    </row>
    <row r="646" ht="15.75" customHeight="1">
      <c r="A646">
        <f t="shared" si="2"/>
        <v>644</v>
      </c>
      <c r="B646" t="s">
        <v>1280</v>
      </c>
      <c r="C646" t="s">
        <v>78</v>
      </c>
      <c r="D646" t="s">
        <v>60</v>
      </c>
      <c r="E646">
        <v>3968.0</v>
      </c>
      <c r="F646">
        <v>3968.0</v>
      </c>
      <c r="G646">
        <v>0.0</v>
      </c>
      <c r="H646">
        <v>0.0</v>
      </c>
      <c r="I646">
        <v>36.0</v>
      </c>
      <c r="J646">
        <v>36.0</v>
      </c>
      <c r="K646">
        <v>36.0</v>
      </c>
      <c r="L646" t="s">
        <v>1294</v>
      </c>
    </row>
    <row r="647" ht="15.75" customHeight="1">
      <c r="A647">
        <f t="shared" si="2"/>
        <v>645</v>
      </c>
      <c r="B647" t="s">
        <v>1280</v>
      </c>
      <c r="C647" t="s">
        <v>908</v>
      </c>
      <c r="D647" t="s">
        <v>37</v>
      </c>
      <c r="E647">
        <v>898.0</v>
      </c>
      <c r="F647">
        <v>3427.0</v>
      </c>
      <c r="G647">
        <v>541.0</v>
      </c>
      <c r="H647">
        <v>0.0</v>
      </c>
      <c r="I647">
        <v>1.0</v>
      </c>
      <c r="J647">
        <v>6.0</v>
      </c>
      <c r="K647">
        <v>2.3175</v>
      </c>
      <c r="L647" t="s">
        <v>1295</v>
      </c>
    </row>
    <row r="648" ht="15.75" customHeight="1">
      <c r="A648">
        <f t="shared" si="2"/>
        <v>646</v>
      </c>
      <c r="B648" t="s">
        <v>1296</v>
      </c>
      <c r="C648" t="s">
        <v>511</v>
      </c>
      <c r="D648" t="s">
        <v>60</v>
      </c>
      <c r="E648">
        <v>2.0</v>
      </c>
      <c r="F648">
        <v>14.0</v>
      </c>
      <c r="G648">
        <v>0.0</v>
      </c>
      <c r="H648">
        <v>0.0</v>
      </c>
      <c r="I648">
        <v>5.0</v>
      </c>
      <c r="J648">
        <v>5.0</v>
      </c>
      <c r="K648">
        <v>5.0</v>
      </c>
      <c r="L648" t="s">
        <v>550</v>
      </c>
    </row>
    <row r="649" ht="15.75" customHeight="1">
      <c r="A649">
        <f t="shared" si="2"/>
        <v>647</v>
      </c>
      <c r="B649" t="s">
        <v>1296</v>
      </c>
      <c r="C649" t="s">
        <v>1272</v>
      </c>
      <c r="D649" t="s">
        <v>60</v>
      </c>
      <c r="E649">
        <v>8.0</v>
      </c>
      <c r="F649">
        <v>14.0</v>
      </c>
      <c r="G649">
        <v>0.0</v>
      </c>
      <c r="H649">
        <v>0.0</v>
      </c>
      <c r="I649">
        <v>7.0</v>
      </c>
      <c r="J649">
        <v>15.0</v>
      </c>
      <c r="K649">
        <v>9.7857</v>
      </c>
      <c r="L649" t="s">
        <v>1297</v>
      </c>
    </row>
    <row r="650" ht="15.75" customHeight="1">
      <c r="A650">
        <f t="shared" si="2"/>
        <v>648</v>
      </c>
      <c r="B650" t="s">
        <v>1296</v>
      </c>
      <c r="C650" t="s">
        <v>1298</v>
      </c>
      <c r="D650" t="s">
        <v>60</v>
      </c>
      <c r="E650">
        <v>8.0</v>
      </c>
      <c r="F650">
        <v>14.0</v>
      </c>
      <c r="G650">
        <v>0.0</v>
      </c>
      <c r="H650">
        <v>0.0</v>
      </c>
      <c r="I650">
        <v>7.0</v>
      </c>
      <c r="J650">
        <v>22.0</v>
      </c>
      <c r="K650">
        <v>12.7857</v>
      </c>
      <c r="L650" t="s">
        <v>1299</v>
      </c>
    </row>
    <row r="651" ht="15.75" customHeight="1">
      <c r="A651">
        <f t="shared" si="2"/>
        <v>649</v>
      </c>
      <c r="B651" t="s">
        <v>1296</v>
      </c>
      <c r="C651" t="s">
        <v>78</v>
      </c>
      <c r="D651" t="s">
        <v>60</v>
      </c>
      <c r="E651">
        <v>1.0</v>
      </c>
      <c r="F651">
        <v>14.0</v>
      </c>
      <c r="G651">
        <v>0.0</v>
      </c>
      <c r="H651">
        <v>0.0</v>
      </c>
      <c r="I651">
        <v>36.0</v>
      </c>
      <c r="J651">
        <v>36.0</v>
      </c>
      <c r="K651">
        <v>36.0</v>
      </c>
      <c r="L651" t="s">
        <v>1300</v>
      </c>
    </row>
    <row r="652" ht="15.75" customHeight="1">
      <c r="A652">
        <f t="shared" si="2"/>
        <v>650</v>
      </c>
      <c r="B652" t="s">
        <v>1301</v>
      </c>
      <c r="C652" t="s">
        <v>457</v>
      </c>
      <c r="D652" t="s">
        <v>60</v>
      </c>
      <c r="E652">
        <v>1.0</v>
      </c>
      <c r="F652">
        <v>1.0</v>
      </c>
      <c r="G652">
        <v>0.0</v>
      </c>
      <c r="H652">
        <v>0.0</v>
      </c>
      <c r="I652">
        <v>15.0</v>
      </c>
      <c r="J652">
        <v>15.0</v>
      </c>
      <c r="K652">
        <v>15.0</v>
      </c>
      <c r="L652" t="s">
        <v>1302</v>
      </c>
    </row>
    <row r="653" ht="15.75" customHeight="1">
      <c r="A653">
        <f t="shared" si="2"/>
        <v>651</v>
      </c>
      <c r="B653" t="s">
        <v>1301</v>
      </c>
      <c r="C653" t="s">
        <v>829</v>
      </c>
      <c r="D653" t="s">
        <v>60</v>
      </c>
      <c r="E653">
        <v>1.0</v>
      </c>
      <c r="F653">
        <v>1.0</v>
      </c>
      <c r="G653">
        <v>0.0</v>
      </c>
      <c r="H653">
        <v>0.0</v>
      </c>
      <c r="I653">
        <v>1.0</v>
      </c>
      <c r="J653">
        <v>1.0</v>
      </c>
      <c r="K653">
        <v>1.0</v>
      </c>
      <c r="L653">
        <v>1.0</v>
      </c>
    </row>
    <row r="654" ht="15.75" customHeight="1">
      <c r="A654">
        <f t="shared" si="2"/>
        <v>652</v>
      </c>
      <c r="B654" t="s">
        <v>1301</v>
      </c>
      <c r="C654" t="s">
        <v>443</v>
      </c>
      <c r="D654" t="s">
        <v>60</v>
      </c>
      <c r="E654">
        <v>1.0</v>
      </c>
      <c r="F654">
        <v>1.0</v>
      </c>
      <c r="G654">
        <v>0.0</v>
      </c>
      <c r="H654">
        <v>1.0</v>
      </c>
      <c r="I654">
        <v>255.0</v>
      </c>
      <c r="J654">
        <v>255.0</v>
      </c>
      <c r="K654">
        <v>255.0</v>
      </c>
    </row>
    <row r="655" ht="15.75" customHeight="1">
      <c r="A655">
        <f t="shared" si="2"/>
        <v>653</v>
      </c>
      <c r="B655" t="s">
        <v>1301</v>
      </c>
      <c r="C655" t="s">
        <v>78</v>
      </c>
      <c r="D655" t="s">
        <v>60</v>
      </c>
      <c r="E655">
        <v>1.0</v>
      </c>
      <c r="F655">
        <v>1.0</v>
      </c>
      <c r="G655">
        <v>0.0</v>
      </c>
      <c r="H655">
        <v>0.0</v>
      </c>
      <c r="I655">
        <v>36.0</v>
      </c>
      <c r="J655">
        <v>36.0</v>
      </c>
      <c r="K655">
        <v>36.0</v>
      </c>
      <c r="L655" t="s">
        <v>1303</v>
      </c>
    </row>
    <row r="656" ht="15.75" customHeight="1">
      <c r="A656">
        <f t="shared" si="2"/>
        <v>654</v>
      </c>
      <c r="B656" t="s">
        <v>421</v>
      </c>
      <c r="C656" t="s">
        <v>1304</v>
      </c>
      <c r="D656" t="s">
        <v>37</v>
      </c>
      <c r="E656">
        <v>46624.0</v>
      </c>
      <c r="F656">
        <v>46624.0</v>
      </c>
      <c r="G656">
        <v>0.0</v>
      </c>
      <c r="H656">
        <v>0.0</v>
      </c>
      <c r="I656">
        <v>4.0</v>
      </c>
      <c r="J656">
        <v>5.0</v>
      </c>
      <c r="K656">
        <v>4.9156</v>
      </c>
      <c r="L656" t="s">
        <v>1305</v>
      </c>
    </row>
    <row r="657" ht="15.75" customHeight="1">
      <c r="A657">
        <f t="shared" si="2"/>
        <v>655</v>
      </c>
      <c r="B657" t="s">
        <v>421</v>
      </c>
      <c r="C657" t="s">
        <v>1306</v>
      </c>
      <c r="D657" t="s">
        <v>60</v>
      </c>
      <c r="E657">
        <v>42952.0</v>
      </c>
      <c r="F657">
        <v>46623.0</v>
      </c>
      <c r="G657">
        <v>1.0</v>
      </c>
      <c r="H657">
        <v>0.0</v>
      </c>
      <c r="I657">
        <v>2.0</v>
      </c>
      <c r="J657">
        <v>100.0</v>
      </c>
      <c r="K657">
        <v>27.4087</v>
      </c>
      <c r="L657" t="s">
        <v>1307</v>
      </c>
    </row>
    <row r="658" ht="15.75" customHeight="1">
      <c r="A658">
        <f t="shared" si="2"/>
        <v>656</v>
      </c>
      <c r="B658" t="s">
        <v>421</v>
      </c>
      <c r="C658" t="s">
        <v>391</v>
      </c>
      <c r="D658" t="s">
        <v>37</v>
      </c>
      <c r="E658">
        <v>374.0</v>
      </c>
      <c r="F658">
        <v>46624.0</v>
      </c>
      <c r="G658">
        <v>0.0</v>
      </c>
      <c r="H658">
        <v>0.0</v>
      </c>
      <c r="I658">
        <v>1.0</v>
      </c>
      <c r="J658">
        <v>4.0</v>
      </c>
      <c r="K658">
        <v>2.2413</v>
      </c>
      <c r="L658" t="s">
        <v>1308</v>
      </c>
    </row>
    <row r="659" ht="15.75" customHeight="1">
      <c r="A659">
        <f t="shared" si="2"/>
        <v>657</v>
      </c>
      <c r="B659" t="s">
        <v>421</v>
      </c>
      <c r="C659" t="s">
        <v>1309</v>
      </c>
      <c r="D659" t="s">
        <v>37</v>
      </c>
      <c r="E659">
        <v>205.0</v>
      </c>
      <c r="F659">
        <v>46437.0</v>
      </c>
      <c r="G659">
        <v>187.0</v>
      </c>
      <c r="H659">
        <v>0.0</v>
      </c>
      <c r="I659">
        <v>1.0</v>
      </c>
      <c r="J659">
        <v>3.0</v>
      </c>
      <c r="K659">
        <v>2.3967</v>
      </c>
      <c r="L659" t="s">
        <v>1310</v>
      </c>
    </row>
    <row r="660" ht="15.75" customHeight="1">
      <c r="A660">
        <f t="shared" si="2"/>
        <v>658</v>
      </c>
      <c r="B660" t="s">
        <v>421</v>
      </c>
      <c r="C660" t="s">
        <v>1311</v>
      </c>
      <c r="D660" t="s">
        <v>37</v>
      </c>
      <c r="E660">
        <v>2.0</v>
      </c>
      <c r="F660">
        <v>46623.0</v>
      </c>
      <c r="G660">
        <v>1.0</v>
      </c>
      <c r="H660">
        <v>0.0</v>
      </c>
      <c r="I660">
        <v>1.0</v>
      </c>
      <c r="J660">
        <v>1.0</v>
      </c>
      <c r="K660">
        <v>1.0</v>
      </c>
      <c r="L660" t="s">
        <v>498</v>
      </c>
    </row>
    <row r="661" ht="15.75" customHeight="1">
      <c r="A661">
        <f t="shared" si="2"/>
        <v>659</v>
      </c>
      <c r="B661" t="s">
        <v>421</v>
      </c>
      <c r="C661" t="s">
        <v>1312</v>
      </c>
      <c r="D661" t="s">
        <v>60</v>
      </c>
      <c r="E661">
        <v>40914.0</v>
      </c>
      <c r="F661">
        <v>46620.0</v>
      </c>
      <c r="G661">
        <v>4.0</v>
      </c>
      <c r="H661">
        <v>0.0</v>
      </c>
      <c r="I661">
        <v>3.0</v>
      </c>
      <c r="J661">
        <v>162.0</v>
      </c>
      <c r="K661">
        <v>24.9507</v>
      </c>
      <c r="L661" t="s">
        <v>1313</v>
      </c>
    </row>
    <row r="662" ht="15.75" customHeight="1">
      <c r="A662">
        <f t="shared" si="2"/>
        <v>660</v>
      </c>
      <c r="B662" t="s">
        <v>421</v>
      </c>
      <c r="C662" t="s">
        <v>1314</v>
      </c>
      <c r="D662" t="s">
        <v>60</v>
      </c>
      <c r="E662">
        <v>19.0</v>
      </c>
      <c r="F662">
        <v>21.0</v>
      </c>
      <c r="G662">
        <v>46603.0</v>
      </c>
      <c r="H662">
        <v>0.0</v>
      </c>
      <c r="I662">
        <v>1.0</v>
      </c>
      <c r="J662">
        <v>7.0</v>
      </c>
      <c r="K662">
        <v>4.2381</v>
      </c>
      <c r="L662" t="s">
        <v>1315</v>
      </c>
    </row>
    <row r="663" ht="15.75" customHeight="1">
      <c r="A663">
        <f t="shared" si="2"/>
        <v>661</v>
      </c>
      <c r="B663" t="s">
        <v>421</v>
      </c>
      <c r="C663" t="s">
        <v>1316</v>
      </c>
      <c r="D663" t="s">
        <v>60</v>
      </c>
      <c r="E663">
        <v>7.0</v>
      </c>
      <c r="F663">
        <v>21.0</v>
      </c>
      <c r="G663">
        <v>46603.0</v>
      </c>
      <c r="H663">
        <v>0.0</v>
      </c>
      <c r="I663">
        <v>1.0</v>
      </c>
      <c r="J663">
        <v>5.0</v>
      </c>
      <c r="K663">
        <v>1.5714</v>
      </c>
      <c r="L663" t="s">
        <v>1317</v>
      </c>
    </row>
    <row r="664" ht="15.75" customHeight="1">
      <c r="A664">
        <f t="shared" si="2"/>
        <v>662</v>
      </c>
      <c r="B664" t="s">
        <v>421</v>
      </c>
      <c r="C664" t="s">
        <v>1318</v>
      </c>
      <c r="D664" t="s">
        <v>60</v>
      </c>
      <c r="E664">
        <v>70.0</v>
      </c>
      <c r="F664">
        <v>677.0</v>
      </c>
      <c r="G664">
        <v>45947.0</v>
      </c>
      <c r="H664">
        <v>0.0</v>
      </c>
      <c r="I664">
        <v>9.0</v>
      </c>
      <c r="J664">
        <v>255.0</v>
      </c>
      <c r="K664">
        <v>222.0753</v>
      </c>
      <c r="L664" t="s">
        <v>1319</v>
      </c>
    </row>
    <row r="665" ht="15.75" customHeight="1">
      <c r="A665">
        <f t="shared" si="2"/>
        <v>663</v>
      </c>
      <c r="B665" t="s">
        <v>421</v>
      </c>
      <c r="C665" t="s">
        <v>1320</v>
      </c>
      <c r="D665" t="s">
        <v>37</v>
      </c>
      <c r="E665">
        <v>2.0</v>
      </c>
      <c r="F665">
        <v>44825.0</v>
      </c>
      <c r="G665">
        <v>1799.0</v>
      </c>
      <c r="H665">
        <v>0.0</v>
      </c>
      <c r="I665">
        <v>1.0</v>
      </c>
      <c r="J665">
        <v>1.0</v>
      </c>
      <c r="K665">
        <v>1.0</v>
      </c>
      <c r="L665" t="s">
        <v>472</v>
      </c>
    </row>
    <row r="666" ht="15.75" customHeight="1">
      <c r="A666">
        <f t="shared" si="2"/>
        <v>664</v>
      </c>
      <c r="B666" t="s">
        <v>421</v>
      </c>
      <c r="C666" t="s">
        <v>1321</v>
      </c>
      <c r="D666" t="s">
        <v>37</v>
      </c>
      <c r="E666">
        <v>3.0</v>
      </c>
      <c r="F666">
        <v>46470.0</v>
      </c>
      <c r="G666">
        <v>154.0</v>
      </c>
      <c r="H666">
        <v>0.0</v>
      </c>
      <c r="I666">
        <v>1.0</v>
      </c>
      <c r="J666">
        <v>1.0</v>
      </c>
      <c r="K666">
        <v>1.0</v>
      </c>
      <c r="L666" t="s">
        <v>1322</v>
      </c>
    </row>
    <row r="667" ht="15.75" customHeight="1">
      <c r="A667">
        <f t="shared" si="2"/>
        <v>665</v>
      </c>
      <c r="B667" t="s">
        <v>421</v>
      </c>
      <c r="C667" t="s">
        <v>1323</v>
      </c>
      <c r="D667" t="s">
        <v>736</v>
      </c>
      <c r="E667">
        <v>9385.0</v>
      </c>
      <c r="F667">
        <v>44892.0</v>
      </c>
      <c r="G667">
        <v>1732.0</v>
      </c>
      <c r="H667">
        <v>0.0</v>
      </c>
      <c r="I667">
        <v>1.0</v>
      </c>
      <c r="J667">
        <v>19.0</v>
      </c>
      <c r="K667">
        <v>12.9126</v>
      </c>
      <c r="L667" t="s">
        <v>1324</v>
      </c>
    </row>
    <row r="668" ht="15.75" customHeight="1">
      <c r="A668">
        <f t="shared" si="2"/>
        <v>666</v>
      </c>
      <c r="B668" t="s">
        <v>421</v>
      </c>
      <c r="C668" t="s">
        <v>1325</v>
      </c>
      <c r="D668" t="s">
        <v>736</v>
      </c>
      <c r="E668">
        <v>9947.0</v>
      </c>
      <c r="F668">
        <v>44892.0</v>
      </c>
      <c r="G668">
        <v>1732.0</v>
      </c>
      <c r="H668">
        <v>0.0</v>
      </c>
      <c r="I668">
        <v>1.0</v>
      </c>
      <c r="J668">
        <v>20.0</v>
      </c>
      <c r="K668">
        <v>12.21</v>
      </c>
      <c r="L668" t="s">
        <v>1326</v>
      </c>
    </row>
    <row r="669" ht="15.75" customHeight="1">
      <c r="A669">
        <f t="shared" si="2"/>
        <v>667</v>
      </c>
      <c r="B669" t="s">
        <v>421</v>
      </c>
      <c r="C669" t="s">
        <v>1327</v>
      </c>
      <c r="D669" t="s">
        <v>736</v>
      </c>
      <c r="E669">
        <v>2.0</v>
      </c>
      <c r="F669">
        <v>26623.0</v>
      </c>
      <c r="G669">
        <v>20001.0</v>
      </c>
      <c r="H669">
        <v>0.0</v>
      </c>
      <c r="I669">
        <v>1.0</v>
      </c>
      <c r="J669">
        <v>15.0</v>
      </c>
      <c r="K669">
        <v>1.0005</v>
      </c>
      <c r="L669" t="s">
        <v>1328</v>
      </c>
    </row>
    <row r="670" ht="15.75" customHeight="1">
      <c r="A670">
        <f t="shared" si="2"/>
        <v>668</v>
      </c>
      <c r="B670" t="s">
        <v>421</v>
      </c>
      <c r="C670" t="s">
        <v>1329</v>
      </c>
      <c r="D670" t="s">
        <v>736</v>
      </c>
      <c r="E670">
        <v>2.0</v>
      </c>
      <c r="F670">
        <v>26623.0</v>
      </c>
      <c r="G670">
        <v>20001.0</v>
      </c>
      <c r="H670">
        <v>0.0</v>
      </c>
      <c r="I670">
        <v>1.0</v>
      </c>
      <c r="J670">
        <v>17.0</v>
      </c>
      <c r="K670">
        <v>1.0006</v>
      </c>
      <c r="L670" t="s">
        <v>1330</v>
      </c>
    </row>
    <row r="671" ht="15.75" customHeight="1">
      <c r="A671">
        <f t="shared" si="2"/>
        <v>669</v>
      </c>
      <c r="B671" t="s">
        <v>421</v>
      </c>
      <c r="C671" t="s">
        <v>1331</v>
      </c>
      <c r="D671" t="s">
        <v>37</v>
      </c>
      <c r="E671">
        <v>2.0</v>
      </c>
      <c r="F671">
        <v>44800.0</v>
      </c>
      <c r="G671">
        <v>1824.0</v>
      </c>
      <c r="H671">
        <v>0.0</v>
      </c>
      <c r="I671">
        <v>1.0</v>
      </c>
      <c r="J671">
        <v>1.0</v>
      </c>
      <c r="K671">
        <v>1.0</v>
      </c>
      <c r="L671" t="s">
        <v>472</v>
      </c>
    </row>
    <row r="672" ht="15.75" customHeight="1">
      <c r="A672">
        <f t="shared" si="2"/>
        <v>670</v>
      </c>
      <c r="B672" t="s">
        <v>421</v>
      </c>
      <c r="C672" t="s">
        <v>1332</v>
      </c>
      <c r="D672" t="s">
        <v>60</v>
      </c>
      <c r="E672">
        <v>31.0</v>
      </c>
      <c r="F672">
        <v>44040.0</v>
      </c>
      <c r="G672">
        <v>2584.0</v>
      </c>
      <c r="H672">
        <v>0.0</v>
      </c>
      <c r="I672">
        <v>1.0</v>
      </c>
      <c r="J672">
        <v>21.0</v>
      </c>
      <c r="K672">
        <v>6.031</v>
      </c>
      <c r="L672" t="s">
        <v>1333</v>
      </c>
    </row>
    <row r="673" ht="15.75" customHeight="1">
      <c r="A673">
        <f t="shared" si="2"/>
        <v>671</v>
      </c>
      <c r="B673" t="s">
        <v>421</v>
      </c>
      <c r="C673" t="s">
        <v>1334</v>
      </c>
      <c r="D673" t="s">
        <v>60</v>
      </c>
      <c r="E673">
        <v>72.0</v>
      </c>
      <c r="F673">
        <v>41021.0</v>
      </c>
      <c r="G673">
        <v>5603.0</v>
      </c>
      <c r="H673">
        <v>0.0</v>
      </c>
      <c r="I673">
        <v>1.0</v>
      </c>
      <c r="J673">
        <v>9.0</v>
      </c>
      <c r="K673">
        <v>4.015</v>
      </c>
      <c r="L673" t="s">
        <v>1335</v>
      </c>
    </row>
    <row r="674" ht="15.75" customHeight="1">
      <c r="A674">
        <f t="shared" si="2"/>
        <v>672</v>
      </c>
      <c r="B674" t="s">
        <v>421</v>
      </c>
      <c r="C674" t="s">
        <v>1336</v>
      </c>
      <c r="D674" t="s">
        <v>60</v>
      </c>
      <c r="E674">
        <v>3.0</v>
      </c>
      <c r="F674">
        <v>9.0</v>
      </c>
      <c r="G674">
        <v>46615.0</v>
      </c>
      <c r="H674">
        <v>0.0</v>
      </c>
      <c r="I674">
        <v>2.0</v>
      </c>
      <c r="J674">
        <v>6.0</v>
      </c>
      <c r="K674">
        <v>5.4444</v>
      </c>
      <c r="L674" t="s">
        <v>1337</v>
      </c>
    </row>
    <row r="675" ht="15.75" customHeight="1">
      <c r="A675">
        <f t="shared" si="2"/>
        <v>673</v>
      </c>
      <c r="B675" t="s">
        <v>421</v>
      </c>
      <c r="C675" t="s">
        <v>1338</v>
      </c>
      <c r="D675" t="s">
        <v>60</v>
      </c>
      <c r="E675">
        <v>3.0</v>
      </c>
      <c r="F675">
        <v>18005.0</v>
      </c>
      <c r="G675">
        <v>28619.0</v>
      </c>
      <c r="H675">
        <v>0.0</v>
      </c>
      <c r="I675">
        <v>1.0</v>
      </c>
      <c r="J675">
        <v>8.0</v>
      </c>
      <c r="K675">
        <v>1.0008</v>
      </c>
      <c r="L675" t="s">
        <v>1339</v>
      </c>
    </row>
    <row r="676" ht="15.75" customHeight="1">
      <c r="A676">
        <f t="shared" si="2"/>
        <v>674</v>
      </c>
      <c r="B676" t="s">
        <v>421</v>
      </c>
      <c r="C676" t="s">
        <v>1340</v>
      </c>
      <c r="D676" t="s">
        <v>60</v>
      </c>
      <c r="E676">
        <v>0.0</v>
      </c>
      <c r="F676">
        <v>0.0</v>
      </c>
      <c r="G676">
        <v>46624.0</v>
      </c>
      <c r="H676">
        <v>0.0</v>
      </c>
    </row>
    <row r="677" ht="15.75" customHeight="1">
      <c r="A677">
        <f t="shared" si="2"/>
        <v>675</v>
      </c>
      <c r="B677" t="s">
        <v>421</v>
      </c>
      <c r="C677" t="s">
        <v>1341</v>
      </c>
      <c r="D677" t="s">
        <v>60</v>
      </c>
      <c r="E677">
        <v>1.0</v>
      </c>
      <c r="F677">
        <v>4.0</v>
      </c>
      <c r="G677">
        <v>46620.0</v>
      </c>
      <c r="H677">
        <v>0.0</v>
      </c>
      <c r="I677">
        <v>6.0</v>
      </c>
      <c r="J677">
        <v>6.0</v>
      </c>
      <c r="K677">
        <v>6.0</v>
      </c>
      <c r="L677" t="s">
        <v>1342</v>
      </c>
    </row>
    <row r="678" ht="15.75" customHeight="1">
      <c r="A678">
        <f t="shared" si="2"/>
        <v>676</v>
      </c>
      <c r="B678" t="s">
        <v>421</v>
      </c>
      <c r="C678" t="s">
        <v>1343</v>
      </c>
      <c r="D678" t="s">
        <v>60</v>
      </c>
      <c r="E678">
        <v>3.0</v>
      </c>
      <c r="F678">
        <v>4.0</v>
      </c>
      <c r="G678">
        <v>46620.0</v>
      </c>
      <c r="H678">
        <v>0.0</v>
      </c>
      <c r="I678">
        <v>9.0</v>
      </c>
      <c r="J678">
        <v>13.0</v>
      </c>
      <c r="K678">
        <v>10.75</v>
      </c>
      <c r="L678" t="s">
        <v>1344</v>
      </c>
    </row>
    <row r="679" ht="15.75" customHeight="1">
      <c r="A679">
        <f t="shared" si="2"/>
        <v>677</v>
      </c>
      <c r="B679" t="s">
        <v>421</v>
      </c>
      <c r="C679" t="s">
        <v>1345</v>
      </c>
      <c r="D679" t="s">
        <v>60</v>
      </c>
      <c r="E679">
        <v>2.0</v>
      </c>
      <c r="F679">
        <v>6.0</v>
      </c>
      <c r="G679">
        <v>46618.0</v>
      </c>
      <c r="H679">
        <v>0.0</v>
      </c>
      <c r="I679">
        <v>12.0</v>
      </c>
      <c r="J679">
        <v>12.0</v>
      </c>
      <c r="K679">
        <v>12.0</v>
      </c>
      <c r="L679" t="s">
        <v>1346</v>
      </c>
    </row>
    <row r="680" ht="15.75" customHeight="1">
      <c r="A680">
        <f t="shared" si="2"/>
        <v>678</v>
      </c>
      <c r="B680" t="s">
        <v>421</v>
      </c>
      <c r="C680" t="s">
        <v>1347</v>
      </c>
      <c r="D680" t="s">
        <v>60</v>
      </c>
      <c r="E680">
        <v>1.0</v>
      </c>
      <c r="F680">
        <v>2.0</v>
      </c>
      <c r="G680">
        <v>46622.0</v>
      </c>
      <c r="H680">
        <v>0.0</v>
      </c>
      <c r="I680">
        <v>7.0</v>
      </c>
      <c r="J680">
        <v>7.0</v>
      </c>
      <c r="K680">
        <v>7.0</v>
      </c>
      <c r="L680" s="57">
        <v>34.763888888888886</v>
      </c>
    </row>
    <row r="681" ht="15.75" customHeight="1">
      <c r="A681">
        <f t="shared" si="2"/>
        <v>679</v>
      </c>
      <c r="B681" t="s">
        <v>421</v>
      </c>
      <c r="C681" t="s">
        <v>1348</v>
      </c>
      <c r="D681" t="s">
        <v>37</v>
      </c>
      <c r="E681">
        <v>3.0</v>
      </c>
      <c r="F681">
        <v>44752.0</v>
      </c>
      <c r="G681">
        <v>1872.0</v>
      </c>
      <c r="H681">
        <v>0.0</v>
      </c>
      <c r="I681">
        <v>1.0</v>
      </c>
      <c r="J681">
        <v>1.0</v>
      </c>
      <c r="K681">
        <v>1.0</v>
      </c>
      <c r="L681" t="s">
        <v>780</v>
      </c>
    </row>
    <row r="682" ht="15.75" customHeight="1">
      <c r="A682">
        <f t="shared" si="2"/>
        <v>680</v>
      </c>
      <c r="B682" t="s">
        <v>421</v>
      </c>
      <c r="C682" t="s">
        <v>1349</v>
      </c>
      <c r="D682" t="s">
        <v>736</v>
      </c>
      <c r="E682">
        <v>602.0</v>
      </c>
      <c r="F682">
        <v>5977.0</v>
      </c>
      <c r="G682">
        <v>40647.0</v>
      </c>
      <c r="H682">
        <v>0.0</v>
      </c>
      <c r="I682">
        <v>1.0</v>
      </c>
      <c r="J682">
        <v>5.0</v>
      </c>
      <c r="K682">
        <v>3.1787</v>
      </c>
      <c r="L682" t="s">
        <v>1350</v>
      </c>
    </row>
    <row r="683" ht="15.75" customHeight="1">
      <c r="A683">
        <f t="shared" si="2"/>
        <v>681</v>
      </c>
      <c r="B683" t="s">
        <v>421</v>
      </c>
      <c r="C683" t="s">
        <v>1351</v>
      </c>
      <c r="D683" t="s">
        <v>736</v>
      </c>
      <c r="E683">
        <v>75.0</v>
      </c>
      <c r="F683">
        <v>538.0</v>
      </c>
      <c r="G683">
        <v>46086.0</v>
      </c>
      <c r="H683">
        <v>0.0</v>
      </c>
      <c r="I683">
        <v>1.0</v>
      </c>
      <c r="J683">
        <v>4.0</v>
      </c>
      <c r="K683">
        <v>2.303</v>
      </c>
      <c r="L683" t="s">
        <v>1352</v>
      </c>
    </row>
    <row r="684" ht="15.75" customHeight="1">
      <c r="A684">
        <f t="shared" si="2"/>
        <v>682</v>
      </c>
      <c r="B684" t="s">
        <v>421</v>
      </c>
      <c r="C684" t="s">
        <v>1353</v>
      </c>
      <c r="D684" t="s">
        <v>736</v>
      </c>
      <c r="E684">
        <v>0.0</v>
      </c>
      <c r="F684">
        <v>0.0</v>
      </c>
      <c r="G684">
        <v>46624.0</v>
      </c>
      <c r="H684">
        <v>0.0</v>
      </c>
    </row>
    <row r="685" ht="15.75" customHeight="1">
      <c r="A685">
        <f t="shared" si="2"/>
        <v>683</v>
      </c>
      <c r="B685" t="s">
        <v>421</v>
      </c>
      <c r="C685" t="s">
        <v>1354</v>
      </c>
      <c r="D685" t="s">
        <v>60</v>
      </c>
      <c r="E685">
        <v>10.0</v>
      </c>
      <c r="F685">
        <v>5441.0</v>
      </c>
      <c r="G685">
        <v>41183.0</v>
      </c>
      <c r="H685">
        <v>1.0</v>
      </c>
      <c r="I685">
        <v>1.0</v>
      </c>
      <c r="J685">
        <v>6.0</v>
      </c>
      <c r="K685">
        <v>1.5804</v>
      </c>
      <c r="L685" t="s">
        <v>1355</v>
      </c>
    </row>
    <row r="686" ht="15.75" customHeight="1">
      <c r="A686">
        <f t="shared" si="2"/>
        <v>684</v>
      </c>
      <c r="B686" t="s">
        <v>421</v>
      </c>
      <c r="C686" t="s">
        <v>1356</v>
      </c>
      <c r="D686" t="s">
        <v>60</v>
      </c>
      <c r="E686">
        <v>15.0</v>
      </c>
      <c r="F686">
        <v>5394.0</v>
      </c>
      <c r="G686">
        <v>41230.0</v>
      </c>
      <c r="H686">
        <v>1.0</v>
      </c>
      <c r="I686">
        <v>1.0</v>
      </c>
      <c r="J686">
        <v>13.0</v>
      </c>
      <c r="K686">
        <v>5.903</v>
      </c>
      <c r="L686" t="s">
        <v>1357</v>
      </c>
    </row>
    <row r="687" ht="15.75" customHeight="1">
      <c r="A687">
        <f t="shared" si="2"/>
        <v>685</v>
      </c>
      <c r="B687" t="s">
        <v>421</v>
      </c>
      <c r="C687" t="s">
        <v>1358</v>
      </c>
      <c r="D687" t="s">
        <v>60</v>
      </c>
      <c r="E687">
        <v>29.0</v>
      </c>
      <c r="F687">
        <v>1740.0</v>
      </c>
      <c r="G687">
        <v>44884.0</v>
      </c>
      <c r="H687">
        <v>1.0</v>
      </c>
      <c r="I687">
        <v>1.0</v>
      </c>
      <c r="J687">
        <v>6.0</v>
      </c>
      <c r="K687">
        <v>1.9678</v>
      </c>
      <c r="L687" t="s">
        <v>1359</v>
      </c>
    </row>
    <row r="688" ht="15.75" customHeight="1">
      <c r="A688">
        <f t="shared" si="2"/>
        <v>686</v>
      </c>
      <c r="B688" t="s">
        <v>421</v>
      </c>
      <c r="C688" t="s">
        <v>1360</v>
      </c>
      <c r="D688" t="s">
        <v>60</v>
      </c>
      <c r="E688">
        <v>0.0</v>
      </c>
      <c r="F688">
        <v>0.0</v>
      </c>
      <c r="G688">
        <v>46624.0</v>
      </c>
      <c r="H688">
        <v>0.0</v>
      </c>
    </row>
    <row r="689" ht="15.75" customHeight="1">
      <c r="A689">
        <f t="shared" si="2"/>
        <v>687</v>
      </c>
      <c r="B689" t="s">
        <v>421</v>
      </c>
      <c r="C689" t="s">
        <v>1361</v>
      </c>
      <c r="D689" t="s">
        <v>60</v>
      </c>
      <c r="E689">
        <v>0.0</v>
      </c>
      <c r="F689">
        <v>0.0</v>
      </c>
      <c r="G689">
        <v>46624.0</v>
      </c>
      <c r="H689">
        <v>0.0</v>
      </c>
    </row>
    <row r="690" ht="15.75" customHeight="1">
      <c r="A690">
        <f t="shared" si="2"/>
        <v>688</v>
      </c>
      <c r="B690" t="s">
        <v>421</v>
      </c>
      <c r="C690" t="s">
        <v>1362</v>
      </c>
      <c r="D690" t="s">
        <v>60</v>
      </c>
      <c r="E690">
        <v>0.0</v>
      </c>
      <c r="F690">
        <v>0.0</v>
      </c>
      <c r="G690">
        <v>46624.0</v>
      </c>
      <c r="H690">
        <v>0.0</v>
      </c>
    </row>
    <row r="691" ht="15.75" customHeight="1">
      <c r="A691">
        <f t="shared" si="2"/>
        <v>689</v>
      </c>
      <c r="B691" t="s">
        <v>421</v>
      </c>
      <c r="C691" t="s">
        <v>1363</v>
      </c>
      <c r="D691" t="s">
        <v>60</v>
      </c>
      <c r="E691">
        <v>0.0</v>
      </c>
      <c r="F691">
        <v>0.0</v>
      </c>
      <c r="G691">
        <v>46624.0</v>
      </c>
      <c r="H691">
        <v>0.0</v>
      </c>
    </row>
    <row r="692" ht="15.75" customHeight="1">
      <c r="A692">
        <f t="shared" si="2"/>
        <v>690</v>
      </c>
      <c r="B692" t="s">
        <v>421</v>
      </c>
      <c r="C692" t="s">
        <v>1364</v>
      </c>
      <c r="D692" t="s">
        <v>60</v>
      </c>
      <c r="E692">
        <v>0.0</v>
      </c>
      <c r="F692">
        <v>0.0</v>
      </c>
      <c r="G692">
        <v>46624.0</v>
      </c>
      <c r="H692">
        <v>0.0</v>
      </c>
    </row>
    <row r="693" ht="15.75" customHeight="1">
      <c r="A693">
        <f t="shared" si="2"/>
        <v>691</v>
      </c>
      <c r="B693" t="s">
        <v>421</v>
      </c>
      <c r="C693" t="s">
        <v>1365</v>
      </c>
      <c r="D693" t="s">
        <v>60</v>
      </c>
      <c r="E693">
        <v>0.0</v>
      </c>
      <c r="F693">
        <v>0.0</v>
      </c>
      <c r="G693">
        <v>46624.0</v>
      </c>
      <c r="H693">
        <v>0.0</v>
      </c>
    </row>
    <row r="694" ht="15.75" customHeight="1">
      <c r="A694">
        <f t="shared" si="2"/>
        <v>692</v>
      </c>
      <c r="B694" t="s">
        <v>421</v>
      </c>
      <c r="C694" t="s">
        <v>1366</v>
      </c>
      <c r="D694" t="s">
        <v>60</v>
      </c>
      <c r="E694">
        <v>0.0</v>
      </c>
      <c r="F694">
        <v>0.0</v>
      </c>
      <c r="G694">
        <v>46624.0</v>
      </c>
      <c r="H694">
        <v>0.0</v>
      </c>
    </row>
    <row r="695" ht="15.75" customHeight="1">
      <c r="A695">
        <f t="shared" si="2"/>
        <v>693</v>
      </c>
      <c r="B695" t="s">
        <v>421</v>
      </c>
      <c r="C695" t="s">
        <v>1367</v>
      </c>
      <c r="D695" t="s">
        <v>60</v>
      </c>
      <c r="E695">
        <v>0.0</v>
      </c>
      <c r="F695">
        <v>0.0</v>
      </c>
      <c r="G695">
        <v>46624.0</v>
      </c>
      <c r="H695">
        <v>0.0</v>
      </c>
    </row>
    <row r="696" ht="15.75" customHeight="1">
      <c r="A696">
        <f t="shared" si="2"/>
        <v>694</v>
      </c>
      <c r="B696" t="s">
        <v>421</v>
      </c>
      <c r="C696" t="s">
        <v>1368</v>
      </c>
      <c r="D696" t="s">
        <v>60</v>
      </c>
      <c r="E696">
        <v>0.0</v>
      </c>
      <c r="F696">
        <v>0.0</v>
      </c>
      <c r="G696">
        <v>46624.0</v>
      </c>
      <c r="H696">
        <v>0.0</v>
      </c>
    </row>
    <row r="697" ht="15.75" customHeight="1">
      <c r="A697">
        <f t="shared" si="2"/>
        <v>695</v>
      </c>
      <c r="B697" t="s">
        <v>421</v>
      </c>
      <c r="C697" t="s">
        <v>1369</v>
      </c>
      <c r="D697" t="s">
        <v>60</v>
      </c>
      <c r="E697">
        <v>21.0</v>
      </c>
      <c r="F697">
        <v>613.0</v>
      </c>
      <c r="G697">
        <v>46011.0</v>
      </c>
      <c r="H697">
        <v>0.0</v>
      </c>
      <c r="I697">
        <v>9.0</v>
      </c>
      <c r="J697">
        <v>255.0</v>
      </c>
      <c r="K697">
        <v>242.832</v>
      </c>
      <c r="L697" t="s">
        <v>1319</v>
      </c>
    </row>
    <row r="698" ht="15.75" customHeight="1">
      <c r="A698">
        <f t="shared" si="2"/>
        <v>696</v>
      </c>
      <c r="B698" t="s">
        <v>421</v>
      </c>
      <c r="C698" t="s">
        <v>516</v>
      </c>
      <c r="D698" t="s">
        <v>427</v>
      </c>
      <c r="E698">
        <v>39196.0</v>
      </c>
      <c r="F698">
        <v>46624.0</v>
      </c>
      <c r="G698">
        <v>0.0</v>
      </c>
      <c r="H698">
        <v>0.0</v>
      </c>
      <c r="I698">
        <v>19.0</v>
      </c>
      <c r="J698">
        <v>19.0</v>
      </c>
      <c r="K698">
        <v>19.0</v>
      </c>
      <c r="L698" t="s">
        <v>1370</v>
      </c>
    </row>
    <row r="699" ht="15.75" customHeight="1">
      <c r="A699">
        <f t="shared" si="2"/>
        <v>697</v>
      </c>
      <c r="B699" t="s">
        <v>421</v>
      </c>
      <c r="C699" t="s">
        <v>518</v>
      </c>
      <c r="D699" t="s">
        <v>60</v>
      </c>
      <c r="E699">
        <v>45.0</v>
      </c>
      <c r="F699">
        <v>46624.0</v>
      </c>
      <c r="G699">
        <v>0.0</v>
      </c>
      <c r="H699">
        <v>0.0</v>
      </c>
      <c r="I699">
        <v>2.0</v>
      </c>
      <c r="J699">
        <v>7.0</v>
      </c>
      <c r="K699">
        <v>4.2818</v>
      </c>
      <c r="L699" t="s">
        <v>1371</v>
      </c>
    </row>
    <row r="700" ht="15.75" customHeight="1">
      <c r="A700">
        <f t="shared" si="2"/>
        <v>698</v>
      </c>
      <c r="B700" t="s">
        <v>421</v>
      </c>
      <c r="C700" t="s">
        <v>440</v>
      </c>
      <c r="D700" t="s">
        <v>427</v>
      </c>
      <c r="E700">
        <v>2294.0</v>
      </c>
      <c r="F700">
        <v>46623.0</v>
      </c>
      <c r="G700">
        <v>1.0</v>
      </c>
      <c r="H700">
        <v>0.0</v>
      </c>
      <c r="I700">
        <v>19.0</v>
      </c>
      <c r="J700">
        <v>19.0</v>
      </c>
      <c r="K700">
        <v>19.0</v>
      </c>
      <c r="L700" t="s">
        <v>1372</v>
      </c>
    </row>
    <row r="701" ht="15.75" customHeight="1">
      <c r="A701">
        <f t="shared" si="2"/>
        <v>699</v>
      </c>
      <c r="B701" t="s">
        <v>421</v>
      </c>
      <c r="C701" t="s">
        <v>435</v>
      </c>
      <c r="D701" t="s">
        <v>60</v>
      </c>
      <c r="E701">
        <v>12.0</v>
      </c>
      <c r="F701">
        <v>46623.0</v>
      </c>
      <c r="G701">
        <v>1.0</v>
      </c>
      <c r="H701">
        <v>0.0</v>
      </c>
      <c r="I701">
        <v>2.0</v>
      </c>
      <c r="J701">
        <v>6.0</v>
      </c>
      <c r="K701">
        <v>2.1768</v>
      </c>
      <c r="L701" t="s">
        <v>1373</v>
      </c>
    </row>
    <row r="702" ht="15.75" customHeight="1">
      <c r="A702">
        <f t="shared" si="2"/>
        <v>700</v>
      </c>
    </row>
    <row r="703" ht="15.75" customHeight="1">
      <c r="A703">
        <f t="shared" si="2"/>
        <v>701</v>
      </c>
    </row>
    <row r="704" ht="15.75" customHeight="1">
      <c r="A704">
        <f t="shared" si="2"/>
        <v>702</v>
      </c>
    </row>
    <row r="705" ht="15.75" customHeight="1">
      <c r="A705">
        <f t="shared" si="2"/>
        <v>703</v>
      </c>
    </row>
    <row r="706" ht="15.75" customHeight="1">
      <c r="A706">
        <f t="shared" si="2"/>
        <v>704</v>
      </c>
    </row>
    <row r="707" ht="15.75" customHeight="1">
      <c r="A707">
        <f t="shared" si="2"/>
        <v>705</v>
      </c>
    </row>
    <row r="708" ht="15.75" customHeight="1">
      <c r="A708">
        <f t="shared" si="2"/>
        <v>706</v>
      </c>
    </row>
    <row r="709" ht="15.75" customHeight="1">
      <c r="A709">
        <f t="shared" si="2"/>
        <v>707</v>
      </c>
    </row>
    <row r="710" ht="15.75" customHeight="1">
      <c r="A710">
        <f t="shared" si="2"/>
        <v>708</v>
      </c>
    </row>
    <row r="711" ht="15.75" customHeight="1">
      <c r="A711">
        <f t="shared" si="2"/>
        <v>709</v>
      </c>
    </row>
    <row r="712" ht="15.75" customHeight="1">
      <c r="A712">
        <f t="shared" si="2"/>
        <v>710</v>
      </c>
    </row>
    <row r="713" ht="15.75" customHeight="1">
      <c r="A713">
        <f t="shared" si="2"/>
        <v>711</v>
      </c>
    </row>
    <row r="714" ht="15.75" customHeight="1">
      <c r="A714">
        <f t="shared" si="2"/>
        <v>712</v>
      </c>
    </row>
    <row r="715" ht="15.75" customHeight="1">
      <c r="A715">
        <f t="shared" si="2"/>
        <v>713</v>
      </c>
    </row>
    <row r="716" ht="15.75" customHeight="1">
      <c r="A716">
        <f t="shared" si="2"/>
        <v>714</v>
      </c>
    </row>
    <row r="717" ht="15.75" customHeight="1">
      <c r="A717">
        <f t="shared" si="2"/>
        <v>715</v>
      </c>
    </row>
    <row r="718" ht="15.75" customHeight="1">
      <c r="A718">
        <f t="shared" si="2"/>
        <v>716</v>
      </c>
    </row>
    <row r="719" ht="15.75" customHeight="1">
      <c r="A719">
        <f t="shared" si="2"/>
        <v>717</v>
      </c>
    </row>
    <row r="720" ht="15.75" customHeight="1">
      <c r="A720">
        <f t="shared" si="2"/>
        <v>718</v>
      </c>
    </row>
    <row r="721" ht="15.75" customHeight="1">
      <c r="A721">
        <f t="shared" si="2"/>
        <v>719</v>
      </c>
    </row>
    <row r="722" ht="15.75" customHeight="1">
      <c r="A722">
        <f t="shared" si="2"/>
        <v>720</v>
      </c>
    </row>
    <row r="723" ht="15.75" customHeight="1">
      <c r="A723">
        <f t="shared" si="2"/>
        <v>721</v>
      </c>
    </row>
    <row r="724" ht="15.75" customHeight="1">
      <c r="A724">
        <f t="shared" si="2"/>
        <v>722</v>
      </c>
    </row>
    <row r="725" ht="15.75" customHeight="1">
      <c r="A725">
        <f t="shared" si="2"/>
        <v>723</v>
      </c>
    </row>
    <row r="726" ht="15.75" customHeight="1">
      <c r="A726">
        <f t="shared" si="2"/>
        <v>724</v>
      </c>
    </row>
    <row r="727" ht="15.75" customHeight="1">
      <c r="A727">
        <f t="shared" si="2"/>
        <v>725</v>
      </c>
    </row>
    <row r="728" ht="15.75" customHeight="1">
      <c r="A728">
        <f t="shared" si="2"/>
        <v>726</v>
      </c>
    </row>
    <row r="729" ht="15.75" customHeight="1">
      <c r="A729">
        <f t="shared" si="2"/>
        <v>727</v>
      </c>
    </row>
    <row r="730" ht="15.75" customHeight="1">
      <c r="A730">
        <f t="shared" si="2"/>
        <v>728</v>
      </c>
    </row>
    <row r="731" ht="15.75" customHeight="1">
      <c r="A731">
        <f t="shared" si="2"/>
        <v>729</v>
      </c>
    </row>
    <row r="732" ht="15.75" customHeight="1">
      <c r="A732">
        <f t="shared" si="2"/>
        <v>730</v>
      </c>
    </row>
    <row r="733" ht="15.75" customHeight="1">
      <c r="A733">
        <f t="shared" si="2"/>
        <v>731</v>
      </c>
    </row>
    <row r="734" ht="15.75" customHeight="1">
      <c r="A734">
        <f t="shared" si="2"/>
        <v>732</v>
      </c>
    </row>
    <row r="735" ht="15.75" customHeight="1">
      <c r="A735">
        <f t="shared" si="2"/>
        <v>733</v>
      </c>
    </row>
    <row r="736" ht="15.75" customHeight="1">
      <c r="A736">
        <f t="shared" si="2"/>
        <v>734</v>
      </c>
    </row>
    <row r="737" ht="15.75" customHeight="1">
      <c r="A737">
        <f t="shared" si="2"/>
        <v>735</v>
      </c>
    </row>
    <row r="738" ht="15.75" customHeight="1">
      <c r="A738">
        <f t="shared" si="2"/>
        <v>736</v>
      </c>
    </row>
    <row r="739" ht="15.75" customHeight="1">
      <c r="A739">
        <f t="shared" si="2"/>
        <v>737</v>
      </c>
    </row>
    <row r="740" ht="15.75" customHeight="1">
      <c r="A740">
        <f t="shared" si="2"/>
        <v>738</v>
      </c>
    </row>
    <row r="741" ht="15.75" customHeight="1">
      <c r="A741">
        <f t="shared" si="2"/>
        <v>739</v>
      </c>
    </row>
    <row r="742" ht="15.75" customHeight="1">
      <c r="A742">
        <f t="shared" si="2"/>
        <v>740</v>
      </c>
    </row>
    <row r="743" ht="15.75" customHeight="1">
      <c r="A743">
        <f t="shared" si="2"/>
        <v>741</v>
      </c>
    </row>
    <row r="744" ht="15.75" customHeight="1">
      <c r="A744">
        <f t="shared" si="2"/>
        <v>742</v>
      </c>
    </row>
    <row r="745" ht="15.75" customHeight="1">
      <c r="A745">
        <f t="shared" si="2"/>
        <v>743</v>
      </c>
    </row>
    <row r="746" ht="15.75" customHeight="1">
      <c r="A746">
        <f t="shared" si="2"/>
        <v>744</v>
      </c>
    </row>
    <row r="747" ht="15.75" customHeight="1">
      <c r="A747">
        <f t="shared" si="2"/>
        <v>745</v>
      </c>
    </row>
    <row r="748" ht="15.75" customHeight="1">
      <c r="A748">
        <f t="shared" si="2"/>
        <v>746</v>
      </c>
    </row>
    <row r="749" ht="15.75" customHeight="1">
      <c r="A749">
        <f t="shared" si="2"/>
        <v>747</v>
      </c>
    </row>
    <row r="750" ht="15.75" customHeight="1">
      <c r="A750">
        <f t="shared" si="2"/>
        <v>748</v>
      </c>
    </row>
    <row r="751" ht="15.75" customHeight="1">
      <c r="A751">
        <f t="shared" si="2"/>
        <v>749</v>
      </c>
    </row>
    <row r="752" ht="15.75" customHeight="1">
      <c r="A752">
        <f t="shared" si="2"/>
        <v>750</v>
      </c>
    </row>
    <row r="753" ht="15.75" customHeight="1">
      <c r="A753">
        <f t="shared" si="2"/>
        <v>751</v>
      </c>
    </row>
    <row r="754" ht="15.75" customHeight="1">
      <c r="A754">
        <f t="shared" si="2"/>
        <v>752</v>
      </c>
    </row>
    <row r="755" ht="15.75" customHeight="1">
      <c r="A755">
        <f t="shared" si="2"/>
        <v>753</v>
      </c>
    </row>
    <row r="756" ht="15.75" customHeight="1">
      <c r="A756">
        <f t="shared" si="2"/>
        <v>754</v>
      </c>
    </row>
    <row r="757" ht="15.75" customHeight="1">
      <c r="A757">
        <f t="shared" si="2"/>
        <v>755</v>
      </c>
    </row>
    <row r="758" ht="15.75" customHeight="1">
      <c r="A758">
        <f t="shared" si="2"/>
        <v>756</v>
      </c>
    </row>
    <row r="759" ht="15.75" customHeight="1">
      <c r="A759">
        <f t="shared" si="2"/>
        <v>757</v>
      </c>
    </row>
    <row r="760" ht="15.75" customHeight="1">
      <c r="A760">
        <f t="shared" si="2"/>
        <v>758</v>
      </c>
    </row>
    <row r="761" ht="15.75" customHeight="1">
      <c r="A761">
        <f t="shared" si="2"/>
        <v>759</v>
      </c>
    </row>
    <row r="762" ht="15.75" customHeight="1">
      <c r="A762">
        <f t="shared" si="2"/>
        <v>760</v>
      </c>
    </row>
    <row r="763" ht="15.75" customHeight="1">
      <c r="A763">
        <f t="shared" si="2"/>
        <v>761</v>
      </c>
    </row>
    <row r="764" ht="15.75" customHeight="1">
      <c r="A764">
        <f t="shared" si="2"/>
        <v>762</v>
      </c>
    </row>
    <row r="765" ht="15.75" customHeight="1">
      <c r="A765">
        <f t="shared" si="2"/>
        <v>763</v>
      </c>
    </row>
    <row r="766" ht="15.75" customHeight="1">
      <c r="A766">
        <f t="shared" si="2"/>
        <v>764</v>
      </c>
    </row>
    <row r="767" ht="15.75" customHeight="1">
      <c r="A767">
        <f t="shared" si="2"/>
        <v>765</v>
      </c>
    </row>
    <row r="768" ht="15.75" customHeight="1">
      <c r="A768">
        <f t="shared" si="2"/>
        <v>766</v>
      </c>
    </row>
    <row r="769" ht="15.75" customHeight="1">
      <c r="A769">
        <f t="shared" si="2"/>
        <v>767</v>
      </c>
    </row>
    <row r="770" ht="15.75" customHeight="1">
      <c r="A770">
        <f t="shared" si="2"/>
        <v>768</v>
      </c>
    </row>
    <row r="771" ht="15.75" customHeight="1">
      <c r="A771">
        <f t="shared" si="2"/>
        <v>769</v>
      </c>
    </row>
    <row r="772" ht="15.75" customHeight="1">
      <c r="A772">
        <f t="shared" si="2"/>
        <v>770</v>
      </c>
    </row>
    <row r="773" ht="15.75" customHeight="1">
      <c r="A773">
        <f t="shared" si="2"/>
        <v>771</v>
      </c>
    </row>
    <row r="774" ht="15.75" customHeight="1">
      <c r="A774">
        <f t="shared" si="2"/>
        <v>772</v>
      </c>
    </row>
    <row r="775" ht="15.75" customHeight="1">
      <c r="A775">
        <f t="shared" si="2"/>
        <v>773</v>
      </c>
    </row>
    <row r="776" ht="15.75" customHeight="1">
      <c r="A776">
        <f t="shared" si="2"/>
        <v>774</v>
      </c>
    </row>
    <row r="777" ht="15.75" customHeight="1">
      <c r="A777">
        <f t="shared" si="2"/>
        <v>775</v>
      </c>
    </row>
    <row r="778" ht="15.75" customHeight="1">
      <c r="A778">
        <f t="shared" si="2"/>
        <v>776</v>
      </c>
    </row>
    <row r="779" ht="15.75" customHeight="1">
      <c r="A779">
        <f t="shared" si="2"/>
        <v>777</v>
      </c>
    </row>
    <row r="780" ht="15.75" customHeight="1">
      <c r="A780">
        <f t="shared" si="2"/>
        <v>778</v>
      </c>
    </row>
    <row r="781" ht="15.75" customHeight="1">
      <c r="A781">
        <f t="shared" si="2"/>
        <v>779</v>
      </c>
    </row>
    <row r="782" ht="15.75" customHeight="1">
      <c r="A782">
        <f t="shared" si="2"/>
        <v>780</v>
      </c>
    </row>
    <row r="783" ht="15.75" customHeight="1">
      <c r="A783">
        <f t="shared" si="2"/>
        <v>781</v>
      </c>
    </row>
    <row r="784" ht="15.75" customHeight="1">
      <c r="A784">
        <f t="shared" si="2"/>
        <v>782</v>
      </c>
    </row>
    <row r="785" ht="15.75" customHeight="1">
      <c r="A785">
        <f t="shared" si="2"/>
        <v>783</v>
      </c>
    </row>
    <row r="786" ht="15.75" customHeight="1">
      <c r="A786">
        <f t="shared" si="2"/>
        <v>784</v>
      </c>
    </row>
    <row r="787" ht="15.75" customHeight="1">
      <c r="A787">
        <f t="shared" si="2"/>
        <v>785</v>
      </c>
    </row>
    <row r="788" ht="15.75" customHeight="1">
      <c r="A788">
        <f t="shared" si="2"/>
        <v>786</v>
      </c>
    </row>
    <row r="789" ht="15.75" customHeight="1">
      <c r="A789">
        <f t="shared" si="2"/>
        <v>787</v>
      </c>
    </row>
    <row r="790" ht="15.75" customHeight="1">
      <c r="A790">
        <f t="shared" si="2"/>
        <v>788</v>
      </c>
    </row>
    <row r="791" ht="15.75" customHeight="1">
      <c r="A791">
        <f t="shared" si="2"/>
        <v>789</v>
      </c>
    </row>
    <row r="792" ht="15.75" customHeight="1">
      <c r="A792">
        <f t="shared" si="2"/>
        <v>790</v>
      </c>
    </row>
    <row r="793" ht="15.75" customHeight="1">
      <c r="A793">
        <f t="shared" si="2"/>
        <v>791</v>
      </c>
    </row>
    <row r="794" ht="15.75" customHeight="1">
      <c r="A794">
        <f t="shared" si="2"/>
        <v>792</v>
      </c>
    </row>
    <row r="795" ht="15.75" customHeight="1">
      <c r="A795">
        <f t="shared" si="2"/>
        <v>793</v>
      </c>
    </row>
    <row r="796" ht="15.75" customHeight="1">
      <c r="A796">
        <f t="shared" si="2"/>
        <v>794</v>
      </c>
    </row>
    <row r="797" ht="15.75" customHeight="1">
      <c r="A797">
        <f t="shared" si="2"/>
        <v>795</v>
      </c>
    </row>
    <row r="798" ht="15.75" customHeight="1">
      <c r="A798">
        <f t="shared" si="2"/>
        <v>796</v>
      </c>
    </row>
    <row r="799" ht="15.75" customHeight="1">
      <c r="A799">
        <f t="shared" si="2"/>
        <v>797</v>
      </c>
    </row>
    <row r="800" ht="15.75" customHeight="1">
      <c r="A800">
        <f t="shared" si="2"/>
        <v>798</v>
      </c>
    </row>
    <row r="801" ht="15.75" customHeight="1">
      <c r="A801">
        <f t="shared" si="2"/>
        <v>799</v>
      </c>
    </row>
    <row r="802" ht="15.75" customHeight="1">
      <c r="A802">
        <f t="shared" si="2"/>
        <v>800</v>
      </c>
    </row>
    <row r="803" ht="15.75" customHeight="1">
      <c r="A803">
        <f t="shared" si="2"/>
        <v>801</v>
      </c>
    </row>
    <row r="804" ht="15.75" customHeight="1">
      <c r="A804">
        <f t="shared" si="2"/>
        <v>802</v>
      </c>
    </row>
    <row r="805" ht="15.75" customHeight="1">
      <c r="A805">
        <f t="shared" si="2"/>
        <v>803</v>
      </c>
    </row>
    <row r="806" ht="15.75" customHeight="1">
      <c r="A806">
        <f t="shared" si="2"/>
        <v>804</v>
      </c>
    </row>
    <row r="807" ht="15.75" customHeight="1">
      <c r="A807">
        <f t="shared" si="2"/>
        <v>805</v>
      </c>
    </row>
    <row r="808" ht="15.75" customHeight="1">
      <c r="A808">
        <f t="shared" si="2"/>
        <v>806</v>
      </c>
    </row>
    <row r="809" ht="15.75" customHeight="1">
      <c r="A809">
        <f t="shared" si="2"/>
        <v>807</v>
      </c>
    </row>
    <row r="810" ht="15.75" customHeight="1">
      <c r="A810">
        <f t="shared" si="2"/>
        <v>808</v>
      </c>
    </row>
    <row r="811" ht="15.75" customHeight="1">
      <c r="A811">
        <f t="shared" si="2"/>
        <v>809</v>
      </c>
    </row>
    <row r="812" ht="15.75" customHeight="1">
      <c r="A812">
        <f t="shared" si="2"/>
        <v>810</v>
      </c>
    </row>
    <row r="813" ht="15.75" customHeight="1">
      <c r="A813">
        <f t="shared" si="2"/>
        <v>811</v>
      </c>
    </row>
    <row r="814" ht="15.75" customHeight="1">
      <c r="A814">
        <f t="shared" si="2"/>
        <v>812</v>
      </c>
    </row>
    <row r="815" ht="15.75" customHeight="1">
      <c r="A815">
        <f t="shared" si="2"/>
        <v>813</v>
      </c>
    </row>
    <row r="816" ht="15.75" customHeight="1">
      <c r="A816">
        <f t="shared" si="2"/>
        <v>814</v>
      </c>
    </row>
    <row r="817" ht="15.75" customHeight="1">
      <c r="A817">
        <f t="shared" si="2"/>
        <v>815</v>
      </c>
    </row>
    <row r="818" ht="15.75" customHeight="1">
      <c r="A818">
        <f t="shared" si="2"/>
        <v>816</v>
      </c>
    </row>
    <row r="819" ht="15.75" customHeight="1">
      <c r="A819">
        <f t="shared" si="2"/>
        <v>817</v>
      </c>
    </row>
    <row r="820" ht="15.75" customHeight="1">
      <c r="A820">
        <f t="shared" si="2"/>
        <v>818</v>
      </c>
    </row>
    <row r="821" ht="15.75" customHeight="1">
      <c r="A821">
        <f t="shared" si="2"/>
        <v>819</v>
      </c>
    </row>
    <row r="822" ht="15.75" customHeight="1">
      <c r="A822">
        <f t="shared" si="2"/>
        <v>820</v>
      </c>
    </row>
    <row r="823" ht="15.75" customHeight="1">
      <c r="A823">
        <f t="shared" si="2"/>
        <v>821</v>
      </c>
    </row>
    <row r="824" ht="15.75" customHeight="1">
      <c r="A824">
        <f t="shared" si="2"/>
        <v>822</v>
      </c>
    </row>
    <row r="825" ht="15.75" customHeight="1">
      <c r="A825">
        <f t="shared" si="2"/>
        <v>823</v>
      </c>
    </row>
    <row r="826" ht="15.75" customHeight="1">
      <c r="A826">
        <f t="shared" si="2"/>
        <v>824</v>
      </c>
    </row>
    <row r="827" ht="15.75" customHeight="1">
      <c r="A827">
        <f t="shared" si="2"/>
        <v>825</v>
      </c>
    </row>
    <row r="828" ht="15.75" customHeight="1">
      <c r="A828">
        <f t="shared" si="2"/>
        <v>826</v>
      </c>
    </row>
    <row r="829" ht="15.75" customHeight="1">
      <c r="A829">
        <f t="shared" si="2"/>
        <v>827</v>
      </c>
    </row>
    <row r="830" ht="15.75" customHeight="1">
      <c r="A830">
        <f t="shared" si="2"/>
        <v>828</v>
      </c>
    </row>
    <row r="831" ht="15.75" customHeight="1">
      <c r="A831">
        <f t="shared" si="2"/>
        <v>829</v>
      </c>
    </row>
    <row r="832" ht="15.75" customHeight="1">
      <c r="A832">
        <f t="shared" si="2"/>
        <v>830</v>
      </c>
    </row>
    <row r="833" ht="15.75" customHeight="1">
      <c r="A833">
        <f t="shared" si="2"/>
        <v>831</v>
      </c>
    </row>
    <row r="834" ht="15.75" customHeight="1">
      <c r="A834">
        <f t="shared" si="2"/>
        <v>832</v>
      </c>
    </row>
    <row r="835" ht="15.75" customHeight="1">
      <c r="A835">
        <f t="shared" si="2"/>
        <v>833</v>
      </c>
    </row>
    <row r="836" ht="15.75" customHeight="1">
      <c r="A836">
        <f t="shared" si="2"/>
        <v>834</v>
      </c>
    </row>
    <row r="837" ht="15.75" customHeight="1">
      <c r="A837">
        <f t="shared" si="2"/>
        <v>835</v>
      </c>
    </row>
    <row r="838" ht="15.75" customHeight="1">
      <c r="A838">
        <f t="shared" si="2"/>
        <v>836</v>
      </c>
    </row>
    <row r="839" ht="15.75" customHeight="1">
      <c r="A839">
        <f t="shared" si="2"/>
        <v>837</v>
      </c>
    </row>
    <row r="840" ht="15.75" customHeight="1">
      <c r="A840">
        <f t="shared" si="2"/>
        <v>838</v>
      </c>
    </row>
    <row r="841" ht="15.75" customHeight="1">
      <c r="A841">
        <f t="shared" si="2"/>
        <v>839</v>
      </c>
    </row>
    <row r="842" ht="15.75" customHeight="1">
      <c r="A842">
        <f t="shared" si="2"/>
        <v>840</v>
      </c>
    </row>
    <row r="843" ht="15.75" customHeight="1">
      <c r="A843">
        <f t="shared" si="2"/>
        <v>841</v>
      </c>
    </row>
    <row r="844" ht="15.75" customHeight="1">
      <c r="A844">
        <f t="shared" si="2"/>
        <v>842</v>
      </c>
    </row>
    <row r="845" ht="15.75" customHeight="1">
      <c r="A845">
        <f t="shared" si="2"/>
        <v>843</v>
      </c>
    </row>
    <row r="846" ht="15.75" customHeight="1">
      <c r="A846">
        <f t="shared" si="2"/>
        <v>844</v>
      </c>
    </row>
    <row r="847" ht="15.75" customHeight="1">
      <c r="A847">
        <f t="shared" si="2"/>
        <v>845</v>
      </c>
    </row>
    <row r="848" ht="15.75" customHeight="1">
      <c r="A848">
        <f t="shared" si="2"/>
        <v>846</v>
      </c>
    </row>
    <row r="849" ht="15.75" customHeight="1">
      <c r="A849">
        <f t="shared" si="2"/>
        <v>847</v>
      </c>
    </row>
    <row r="850" ht="15.75" customHeight="1">
      <c r="A850">
        <f t="shared" si="2"/>
        <v>848</v>
      </c>
    </row>
    <row r="851" ht="15.75" customHeight="1">
      <c r="A851">
        <f t="shared" si="2"/>
        <v>849</v>
      </c>
    </row>
    <row r="852" ht="15.75" customHeight="1">
      <c r="A852">
        <f t="shared" si="2"/>
        <v>850</v>
      </c>
    </row>
    <row r="853" ht="15.75" customHeight="1">
      <c r="A853">
        <f t="shared" si="2"/>
        <v>851</v>
      </c>
    </row>
    <row r="854" ht="15.75" customHeight="1">
      <c r="A854">
        <f t="shared" si="2"/>
        <v>852</v>
      </c>
    </row>
    <row r="855" ht="15.75" customHeight="1">
      <c r="A855">
        <f t="shared" si="2"/>
        <v>853</v>
      </c>
    </row>
    <row r="856" ht="15.75" customHeight="1">
      <c r="A856">
        <f t="shared" si="2"/>
        <v>854</v>
      </c>
    </row>
    <row r="857" ht="15.75" customHeight="1">
      <c r="A857">
        <f t="shared" si="2"/>
        <v>855</v>
      </c>
    </row>
    <row r="858" ht="15.75" customHeight="1">
      <c r="A858">
        <f t="shared" si="2"/>
        <v>856</v>
      </c>
    </row>
    <row r="859" ht="15.75" customHeight="1">
      <c r="A859">
        <f t="shared" si="2"/>
        <v>857</v>
      </c>
    </row>
    <row r="860" ht="15.75" customHeight="1">
      <c r="A860">
        <f t="shared" si="2"/>
        <v>858</v>
      </c>
    </row>
    <row r="861" ht="15.75" customHeight="1">
      <c r="A861">
        <f t="shared" si="2"/>
        <v>859</v>
      </c>
    </row>
    <row r="862" ht="15.75" customHeight="1">
      <c r="A862">
        <f t="shared" si="2"/>
        <v>860</v>
      </c>
    </row>
    <row r="863" ht="15.75" customHeight="1">
      <c r="A863">
        <f t="shared" si="2"/>
        <v>861</v>
      </c>
    </row>
    <row r="864" ht="15.75" customHeight="1">
      <c r="A864">
        <f t="shared" si="2"/>
        <v>862</v>
      </c>
    </row>
    <row r="865" ht="15.75" customHeight="1">
      <c r="A865">
        <f t="shared" si="2"/>
        <v>863</v>
      </c>
    </row>
    <row r="866" ht="15.75" customHeight="1">
      <c r="A866">
        <f t="shared" si="2"/>
        <v>864</v>
      </c>
    </row>
    <row r="867" ht="15.75" customHeight="1">
      <c r="A867">
        <f t="shared" si="2"/>
        <v>865</v>
      </c>
    </row>
    <row r="868" ht="15.75" customHeight="1">
      <c r="A868">
        <f t="shared" si="2"/>
        <v>866</v>
      </c>
    </row>
    <row r="869" ht="15.75" customHeight="1">
      <c r="A869">
        <f t="shared" si="2"/>
        <v>867</v>
      </c>
    </row>
    <row r="870" ht="15.75" customHeight="1">
      <c r="A870">
        <f t="shared" si="2"/>
        <v>868</v>
      </c>
    </row>
    <row r="871" ht="15.75" customHeight="1">
      <c r="A871">
        <f t="shared" si="2"/>
        <v>869</v>
      </c>
    </row>
    <row r="872" ht="15.75" customHeight="1">
      <c r="A872">
        <f t="shared" si="2"/>
        <v>870</v>
      </c>
    </row>
    <row r="873" ht="15.75" customHeight="1">
      <c r="A873">
        <f t="shared" si="2"/>
        <v>871</v>
      </c>
    </row>
    <row r="874" ht="15.75" customHeight="1">
      <c r="A874">
        <f t="shared" si="2"/>
        <v>872</v>
      </c>
    </row>
    <row r="875" ht="15.75" customHeight="1">
      <c r="A875">
        <f t="shared" si="2"/>
        <v>873</v>
      </c>
    </row>
    <row r="876" ht="15.75" customHeight="1">
      <c r="A876">
        <f t="shared" si="2"/>
        <v>874</v>
      </c>
    </row>
    <row r="877" ht="15.75" customHeight="1">
      <c r="A877">
        <f t="shared" si="2"/>
        <v>875</v>
      </c>
    </row>
    <row r="878" ht="15.75" customHeight="1">
      <c r="A878">
        <f t="shared" si="2"/>
        <v>876</v>
      </c>
    </row>
    <row r="879" ht="15.75" customHeight="1">
      <c r="A879">
        <f t="shared" si="2"/>
        <v>877</v>
      </c>
    </row>
    <row r="880" ht="15.75" customHeight="1">
      <c r="A880">
        <f t="shared" si="2"/>
        <v>878</v>
      </c>
    </row>
    <row r="881" ht="15.75" customHeight="1">
      <c r="A881">
        <f t="shared" si="2"/>
        <v>879</v>
      </c>
    </row>
    <row r="882" ht="15.75" customHeight="1">
      <c r="A882">
        <f t="shared" si="2"/>
        <v>880</v>
      </c>
    </row>
    <row r="883" ht="15.75" customHeight="1">
      <c r="A883">
        <f t="shared" si="2"/>
        <v>881</v>
      </c>
    </row>
    <row r="884" ht="15.75" customHeight="1">
      <c r="A884">
        <f t="shared" si="2"/>
        <v>882</v>
      </c>
    </row>
    <row r="885" ht="15.75" customHeight="1">
      <c r="A885">
        <f t="shared" si="2"/>
        <v>883</v>
      </c>
    </row>
    <row r="886" ht="15.75" customHeight="1">
      <c r="A886">
        <f t="shared" si="2"/>
        <v>884</v>
      </c>
    </row>
    <row r="887" ht="15.75" customHeight="1">
      <c r="A887">
        <f t="shared" si="2"/>
        <v>885</v>
      </c>
    </row>
    <row r="888" ht="15.75" customHeight="1">
      <c r="A888">
        <f t="shared" si="2"/>
        <v>886</v>
      </c>
    </row>
    <row r="889" ht="15.75" customHeight="1">
      <c r="A889">
        <f t="shared" si="2"/>
        <v>887</v>
      </c>
    </row>
    <row r="890" ht="15.75" customHeight="1">
      <c r="A890">
        <f t="shared" si="2"/>
        <v>888</v>
      </c>
    </row>
    <row r="891" ht="15.75" customHeight="1">
      <c r="A891">
        <f t="shared" si="2"/>
        <v>889</v>
      </c>
    </row>
    <row r="892" ht="15.75" customHeight="1">
      <c r="A892">
        <f t="shared" si="2"/>
        <v>890</v>
      </c>
    </row>
    <row r="893" ht="15.75" customHeight="1">
      <c r="A893">
        <f t="shared" si="2"/>
        <v>891</v>
      </c>
    </row>
    <row r="894" ht="15.75" customHeight="1">
      <c r="A894">
        <f t="shared" si="2"/>
        <v>892</v>
      </c>
    </row>
    <row r="895" ht="15.75" customHeight="1">
      <c r="A895">
        <f t="shared" si="2"/>
        <v>893</v>
      </c>
    </row>
    <row r="896" ht="15.75" customHeight="1">
      <c r="A896">
        <f t="shared" si="2"/>
        <v>894</v>
      </c>
    </row>
    <row r="897" ht="15.75" customHeight="1">
      <c r="A897">
        <f t="shared" si="2"/>
        <v>895</v>
      </c>
    </row>
    <row r="898" ht="15.75" customHeight="1">
      <c r="A898">
        <f t="shared" si="2"/>
        <v>896</v>
      </c>
    </row>
    <row r="899" ht="15.75" customHeight="1">
      <c r="A899">
        <f t="shared" si="2"/>
        <v>897</v>
      </c>
    </row>
    <row r="900" ht="15.75" customHeight="1">
      <c r="A900">
        <f t="shared" si="2"/>
        <v>898</v>
      </c>
    </row>
    <row r="901" ht="15.75" customHeight="1">
      <c r="A901">
        <f t="shared" si="2"/>
        <v>899</v>
      </c>
    </row>
    <row r="902" ht="15.75" customHeight="1">
      <c r="A902">
        <f t="shared" si="2"/>
        <v>900</v>
      </c>
    </row>
    <row r="903" ht="15.75" customHeight="1">
      <c r="A903">
        <f t="shared" si="2"/>
        <v>901</v>
      </c>
    </row>
    <row r="904" ht="15.75" customHeight="1">
      <c r="A904">
        <f t="shared" si="2"/>
        <v>902</v>
      </c>
    </row>
    <row r="905" ht="15.75" customHeight="1">
      <c r="A905">
        <f t="shared" si="2"/>
        <v>903</v>
      </c>
    </row>
    <row r="906" ht="15.75" customHeight="1">
      <c r="A906">
        <f t="shared" si="2"/>
        <v>904</v>
      </c>
    </row>
    <row r="907" ht="15.75" customHeight="1">
      <c r="A907">
        <f t="shared" si="2"/>
        <v>905</v>
      </c>
    </row>
    <row r="908" ht="15.75" customHeight="1">
      <c r="A908">
        <f t="shared" si="2"/>
        <v>906</v>
      </c>
    </row>
    <row r="909" ht="15.75" customHeight="1">
      <c r="A909">
        <f t="shared" si="2"/>
        <v>907</v>
      </c>
    </row>
    <row r="910" ht="15.75" customHeight="1">
      <c r="A910">
        <f t="shared" si="2"/>
        <v>908</v>
      </c>
    </row>
    <row r="911" ht="15.75" customHeight="1">
      <c r="A911">
        <f t="shared" si="2"/>
        <v>909</v>
      </c>
    </row>
    <row r="912" ht="15.75" customHeight="1">
      <c r="A912">
        <f t="shared" si="2"/>
        <v>910</v>
      </c>
    </row>
    <row r="913" ht="15.75" customHeight="1">
      <c r="A913">
        <f t="shared" si="2"/>
        <v>911</v>
      </c>
    </row>
    <row r="914" ht="15.75" customHeight="1">
      <c r="A914">
        <f t="shared" si="2"/>
        <v>912</v>
      </c>
    </row>
    <row r="915" ht="15.75" customHeight="1">
      <c r="A915">
        <f t="shared" si="2"/>
        <v>913</v>
      </c>
    </row>
    <row r="916" ht="15.75" customHeight="1">
      <c r="A916">
        <f t="shared" si="2"/>
        <v>914</v>
      </c>
    </row>
    <row r="917" ht="15.75" customHeight="1">
      <c r="A917">
        <f t="shared" si="2"/>
        <v>915</v>
      </c>
    </row>
    <row r="918" ht="15.75" customHeight="1">
      <c r="A918">
        <f t="shared" si="2"/>
        <v>916</v>
      </c>
    </row>
    <row r="919" ht="15.75" customHeight="1">
      <c r="A919">
        <f t="shared" si="2"/>
        <v>917</v>
      </c>
    </row>
    <row r="920" ht="15.75" customHeight="1">
      <c r="A920">
        <f t="shared" si="2"/>
        <v>918</v>
      </c>
    </row>
    <row r="921" ht="15.75" customHeight="1">
      <c r="A921">
        <f t="shared" si="2"/>
        <v>919</v>
      </c>
    </row>
    <row r="922" ht="15.75" customHeight="1">
      <c r="A922">
        <f t="shared" si="2"/>
        <v>920</v>
      </c>
    </row>
    <row r="923" ht="15.75" customHeight="1">
      <c r="A923">
        <f t="shared" si="2"/>
        <v>921</v>
      </c>
    </row>
    <row r="924" ht="15.75" customHeight="1">
      <c r="A924">
        <f t="shared" si="2"/>
        <v>922</v>
      </c>
    </row>
    <row r="925" ht="15.75" customHeight="1">
      <c r="A925">
        <f t="shared" si="2"/>
        <v>923</v>
      </c>
    </row>
    <row r="926" ht="15.75" customHeight="1">
      <c r="A926">
        <f t="shared" si="2"/>
        <v>924</v>
      </c>
    </row>
    <row r="927" ht="15.75" customHeight="1">
      <c r="A927">
        <f t="shared" si="2"/>
        <v>925</v>
      </c>
    </row>
    <row r="928" ht="15.75" customHeight="1">
      <c r="A928">
        <f t="shared" si="2"/>
        <v>926</v>
      </c>
    </row>
    <row r="929" ht="15.75" customHeight="1">
      <c r="A929">
        <f t="shared" si="2"/>
        <v>927</v>
      </c>
    </row>
    <row r="930" ht="15.75" customHeight="1">
      <c r="A930">
        <f t="shared" si="2"/>
        <v>928</v>
      </c>
    </row>
    <row r="931" ht="15.75" customHeight="1">
      <c r="A931">
        <f t="shared" si="2"/>
        <v>929</v>
      </c>
    </row>
    <row r="932" ht="15.75" customHeight="1">
      <c r="A932">
        <f t="shared" si="2"/>
        <v>930</v>
      </c>
    </row>
    <row r="933" ht="15.75" customHeight="1">
      <c r="A933">
        <f t="shared" si="2"/>
        <v>931</v>
      </c>
    </row>
    <row r="934" ht="15.75" customHeight="1">
      <c r="A934">
        <f t="shared" si="2"/>
        <v>932</v>
      </c>
    </row>
    <row r="935" ht="15.75" customHeight="1">
      <c r="A935">
        <f t="shared" si="2"/>
        <v>933</v>
      </c>
    </row>
    <row r="936" ht="15.75" customHeight="1">
      <c r="A936">
        <f t="shared" si="2"/>
        <v>934</v>
      </c>
    </row>
    <row r="937" ht="15.75" customHeight="1">
      <c r="A937">
        <f t="shared" si="2"/>
        <v>935</v>
      </c>
    </row>
    <row r="938" ht="15.75" customHeight="1">
      <c r="A938">
        <f t="shared" si="2"/>
        <v>936</v>
      </c>
    </row>
    <row r="939" ht="15.75" customHeight="1">
      <c r="A939">
        <f t="shared" si="2"/>
        <v>937</v>
      </c>
    </row>
    <row r="940" ht="15.75" customHeight="1">
      <c r="A940">
        <f t="shared" si="2"/>
        <v>938</v>
      </c>
    </row>
    <row r="941" ht="15.75" customHeight="1">
      <c r="A941">
        <f t="shared" si="2"/>
        <v>939</v>
      </c>
    </row>
    <row r="942" ht="15.75" customHeight="1">
      <c r="A942">
        <f t="shared" si="2"/>
        <v>940</v>
      </c>
    </row>
    <row r="943" ht="15.75" customHeight="1">
      <c r="A943">
        <f t="shared" si="2"/>
        <v>941</v>
      </c>
    </row>
    <row r="944" ht="15.75" customHeight="1">
      <c r="A944">
        <f t="shared" si="2"/>
        <v>942</v>
      </c>
    </row>
    <row r="945" ht="15.75" customHeight="1">
      <c r="A945">
        <f t="shared" si="2"/>
        <v>943</v>
      </c>
    </row>
    <row r="946" ht="15.75" customHeight="1">
      <c r="A946">
        <f t="shared" si="2"/>
        <v>944</v>
      </c>
    </row>
    <row r="947" ht="15.75" customHeight="1">
      <c r="A947">
        <f t="shared" si="2"/>
        <v>945</v>
      </c>
    </row>
    <row r="948" ht="15.75" customHeight="1">
      <c r="A948">
        <f t="shared" si="2"/>
        <v>946</v>
      </c>
    </row>
    <row r="949" ht="15.75" customHeight="1">
      <c r="A949">
        <f t="shared" si="2"/>
        <v>947</v>
      </c>
    </row>
    <row r="950" ht="15.75" customHeight="1">
      <c r="A950">
        <f t="shared" si="2"/>
        <v>948</v>
      </c>
    </row>
    <row r="951" ht="15.75" customHeight="1">
      <c r="A951">
        <f t="shared" si="2"/>
        <v>949</v>
      </c>
    </row>
    <row r="952" ht="15.75" customHeight="1">
      <c r="A952">
        <f t="shared" si="2"/>
        <v>950</v>
      </c>
    </row>
    <row r="953" ht="15.75" customHeight="1">
      <c r="A953">
        <f t="shared" si="2"/>
        <v>951</v>
      </c>
    </row>
    <row r="954" ht="15.75" customHeight="1">
      <c r="A954">
        <f t="shared" si="2"/>
        <v>952</v>
      </c>
    </row>
    <row r="955" ht="15.75" customHeight="1">
      <c r="A955">
        <f t="shared" si="2"/>
        <v>953</v>
      </c>
    </row>
    <row r="956" ht="15.75" customHeight="1">
      <c r="A956">
        <f t="shared" si="2"/>
        <v>954</v>
      </c>
    </row>
    <row r="957" ht="15.75" customHeight="1">
      <c r="A957">
        <f t="shared" si="2"/>
        <v>955</v>
      </c>
    </row>
    <row r="958" ht="15.75" customHeight="1">
      <c r="A958">
        <f t="shared" si="2"/>
        <v>956</v>
      </c>
    </row>
    <row r="959" ht="15.75" customHeight="1">
      <c r="A959">
        <f t="shared" si="2"/>
        <v>957</v>
      </c>
    </row>
    <row r="960" ht="15.75" customHeight="1">
      <c r="A960">
        <f t="shared" si="2"/>
        <v>958</v>
      </c>
    </row>
    <row r="961" ht="15.75" customHeight="1">
      <c r="A961">
        <f t="shared" si="2"/>
        <v>959</v>
      </c>
    </row>
    <row r="962" ht="15.75" customHeight="1">
      <c r="A962">
        <f t="shared" si="2"/>
        <v>960</v>
      </c>
    </row>
    <row r="963" ht="15.75" customHeight="1">
      <c r="A963">
        <f t="shared" si="2"/>
        <v>961</v>
      </c>
    </row>
    <row r="964" ht="15.75" customHeight="1">
      <c r="A964">
        <f t="shared" si="2"/>
        <v>962</v>
      </c>
    </row>
    <row r="965" ht="15.75" customHeight="1">
      <c r="A965">
        <f t="shared" si="2"/>
        <v>963</v>
      </c>
    </row>
    <row r="966" ht="15.75" customHeight="1">
      <c r="A966">
        <f t="shared" si="2"/>
        <v>964</v>
      </c>
    </row>
    <row r="967" ht="15.75" customHeight="1">
      <c r="A967">
        <f t="shared" si="2"/>
        <v>965</v>
      </c>
    </row>
    <row r="968" ht="15.75" customHeight="1">
      <c r="A968">
        <f t="shared" si="2"/>
        <v>966</v>
      </c>
    </row>
    <row r="969" ht="15.75" customHeight="1">
      <c r="A969">
        <f t="shared" si="2"/>
        <v>967</v>
      </c>
    </row>
    <row r="970" ht="15.75" customHeight="1">
      <c r="A970">
        <f t="shared" si="2"/>
        <v>968</v>
      </c>
    </row>
    <row r="971" ht="15.75" customHeight="1">
      <c r="A971">
        <f t="shared" si="2"/>
        <v>969</v>
      </c>
    </row>
    <row r="972" ht="15.75" customHeight="1">
      <c r="A972">
        <f t="shared" si="2"/>
        <v>970</v>
      </c>
    </row>
    <row r="973" ht="15.75" customHeight="1">
      <c r="A973">
        <f t="shared" si="2"/>
        <v>971</v>
      </c>
    </row>
    <row r="974" ht="15.75" customHeight="1">
      <c r="A974">
        <f t="shared" si="2"/>
        <v>972</v>
      </c>
    </row>
    <row r="975" ht="15.75" customHeight="1">
      <c r="A975">
        <f t="shared" si="2"/>
        <v>973</v>
      </c>
    </row>
    <row r="976" ht="15.75" customHeight="1">
      <c r="A976">
        <f t="shared" si="2"/>
        <v>974</v>
      </c>
    </row>
    <row r="977" ht="15.75" customHeight="1">
      <c r="A977">
        <f t="shared" si="2"/>
        <v>975</v>
      </c>
    </row>
    <row r="978" ht="15.75" customHeight="1">
      <c r="A978">
        <f t="shared" si="2"/>
        <v>976</v>
      </c>
    </row>
    <row r="979" ht="15.75" customHeight="1">
      <c r="A979">
        <f t="shared" si="2"/>
        <v>977</v>
      </c>
    </row>
    <row r="980" ht="15.75" customHeight="1">
      <c r="A980">
        <f t="shared" si="2"/>
        <v>978</v>
      </c>
    </row>
    <row r="981" ht="15.75" customHeight="1">
      <c r="A981">
        <f t="shared" si="2"/>
        <v>979</v>
      </c>
    </row>
    <row r="982" ht="15.75" customHeight="1">
      <c r="A982">
        <f t="shared" si="2"/>
        <v>980</v>
      </c>
    </row>
    <row r="983" ht="15.75" customHeight="1">
      <c r="A983">
        <f t="shared" si="2"/>
        <v>981</v>
      </c>
    </row>
    <row r="984" ht="15.75" customHeight="1">
      <c r="A984">
        <f t="shared" si="2"/>
        <v>982</v>
      </c>
    </row>
    <row r="985" ht="15.75" customHeight="1">
      <c r="A985">
        <f t="shared" si="2"/>
        <v>983</v>
      </c>
    </row>
    <row r="986" ht="15.75" customHeight="1">
      <c r="A986">
        <f t="shared" si="2"/>
        <v>984</v>
      </c>
    </row>
    <row r="987" ht="15.75" customHeight="1">
      <c r="A987">
        <f t="shared" si="2"/>
        <v>985</v>
      </c>
    </row>
    <row r="988" ht="15.75" customHeight="1">
      <c r="A988">
        <f t="shared" si="2"/>
        <v>986</v>
      </c>
    </row>
    <row r="989" ht="15.75" customHeight="1">
      <c r="A989">
        <f t="shared" si="2"/>
        <v>987</v>
      </c>
    </row>
    <row r="990" ht="15.75" customHeight="1">
      <c r="A990">
        <f t="shared" si="2"/>
        <v>988</v>
      </c>
    </row>
    <row r="991" ht="15.75" customHeight="1">
      <c r="A991">
        <f t="shared" si="2"/>
        <v>989</v>
      </c>
    </row>
    <row r="992" ht="15.75" customHeight="1">
      <c r="A992">
        <f t="shared" si="2"/>
        <v>990</v>
      </c>
    </row>
    <row r="993" ht="15.75" customHeight="1">
      <c r="A993">
        <f t="shared" si="2"/>
        <v>991</v>
      </c>
    </row>
    <row r="994" ht="15.75" customHeight="1">
      <c r="A994">
        <f t="shared" si="2"/>
        <v>992</v>
      </c>
    </row>
    <row r="995" ht="15.75" customHeight="1">
      <c r="A995">
        <f t="shared" si="2"/>
        <v>993</v>
      </c>
    </row>
    <row r="996" ht="15.75" customHeight="1">
      <c r="A996">
        <f t="shared" si="2"/>
        <v>994</v>
      </c>
    </row>
    <row r="997" ht="15.75" customHeight="1">
      <c r="A997">
        <f t="shared" si="2"/>
        <v>995</v>
      </c>
    </row>
    <row r="998" ht="15.75" customHeight="1">
      <c r="A998">
        <f t="shared" si="2"/>
        <v>996</v>
      </c>
    </row>
    <row r="999" ht="15.75" customHeight="1">
      <c r="A999">
        <f t="shared" si="2"/>
        <v>997</v>
      </c>
    </row>
    <row r="1000" ht="15.75" customHeight="1">
      <c r="A1000">
        <f t="shared" si="2"/>
        <v>998</v>
      </c>
    </row>
    <row r="1001" ht="15.75" customHeight="1">
      <c r="A1001">
        <f t="shared" si="2"/>
        <v>999</v>
      </c>
    </row>
  </sheetData>
  <autoFilter ref="$B$2:$I$34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29"/>
    <col customWidth="1" min="2" max="2" width="5.14"/>
    <col customWidth="1" min="3" max="3" width="35.29"/>
    <col customWidth="1" min="4" max="4" width="3.29"/>
    <col customWidth="1" min="5" max="5" width="12.29"/>
    <col customWidth="1" min="6" max="6" width="35.86"/>
    <col customWidth="1" min="7" max="7" width="22.57"/>
    <col customWidth="1" min="8" max="8" width="16.14"/>
    <col customWidth="1" min="9" max="9" width="21.57"/>
    <col customWidth="1" min="10" max="10" width="18.43"/>
    <col customWidth="1" min="11" max="11" width="35.86"/>
    <col customWidth="1" min="12" max="12" width="21.29"/>
    <col customWidth="1" min="13" max="22" width="14.43"/>
  </cols>
  <sheetData>
    <row r="1" ht="15.75" customHeight="1">
      <c r="A1" s="6" t="s">
        <v>14</v>
      </c>
      <c r="B1" s="6" t="s">
        <v>16</v>
      </c>
      <c r="C1" s="7" t="s">
        <v>17</v>
      </c>
      <c r="D1" s="6" t="s">
        <v>19</v>
      </c>
      <c r="E1" s="6" t="s">
        <v>20</v>
      </c>
      <c r="F1" s="6" t="s">
        <v>21</v>
      </c>
      <c r="G1" s="7" t="s">
        <v>22</v>
      </c>
      <c r="H1" s="8" t="s">
        <v>23</v>
      </c>
      <c r="I1" s="8" t="s">
        <v>24</v>
      </c>
      <c r="J1" s="8" t="str">
        <f>IFERROR(__xludf.DUMMYFUNCTION("filter($F:$F,NOT(REGEXMATCH($F:$F,""_x_"")))"),"#REF!")</f>
        <v>#REF!</v>
      </c>
      <c r="K1" s="8" t="str">
        <f>IFERROR(__xludf.DUMMYFUNCTION("filter($F:$F,REGEXMATCH($F:$F,""_x_""))"),"#REF!")</f>
        <v>#REF!</v>
      </c>
      <c r="L1" s="8" t="s">
        <v>39</v>
      </c>
      <c r="M1" s="8"/>
      <c r="N1" s="8"/>
      <c r="O1" s="8"/>
      <c r="P1" s="8"/>
      <c r="Q1" s="8"/>
      <c r="R1" s="8"/>
      <c r="S1" s="8"/>
      <c r="T1" s="8"/>
      <c r="U1" s="8"/>
      <c r="V1" s="8"/>
    </row>
    <row r="2" ht="15.75" customHeight="1">
      <c r="A2" s="6" t="s">
        <v>40</v>
      </c>
      <c r="B2" s="6" t="s">
        <v>41</v>
      </c>
      <c r="C2" s="7" t="s">
        <v>42</v>
      </c>
      <c r="D2" s="6" t="s">
        <v>43</v>
      </c>
      <c r="E2" s="6" t="s">
        <v>44</v>
      </c>
      <c r="F2" s="6" t="s">
        <v>45</v>
      </c>
      <c r="G2" s="7" t="s">
        <v>46</v>
      </c>
      <c r="H2" s="8" t="s">
        <v>48</v>
      </c>
      <c r="I2" s="8" t="s">
        <v>49</v>
      </c>
      <c r="J2" s="8" t="s">
        <v>50</v>
      </c>
      <c r="K2" s="8" t="s">
        <v>51</v>
      </c>
      <c r="L2" s="8" t="s">
        <v>53</v>
      </c>
      <c r="M2" s="8"/>
      <c r="N2" s="8"/>
      <c r="O2" s="8"/>
      <c r="P2" s="8"/>
      <c r="Q2" s="8"/>
      <c r="R2" s="8"/>
      <c r="S2" s="8"/>
      <c r="T2" s="8"/>
      <c r="U2" s="8"/>
      <c r="V2" s="8"/>
    </row>
    <row r="3" ht="15.75" customHeight="1">
      <c r="A3" s="6" t="s">
        <v>56</v>
      </c>
      <c r="B3" s="10"/>
      <c r="C3" s="7" t="s">
        <v>65</v>
      </c>
      <c r="D3" s="10"/>
      <c r="E3" s="6" t="s">
        <v>66</v>
      </c>
      <c r="F3" s="6" t="s">
        <v>51</v>
      </c>
      <c r="G3" s="7" t="s">
        <v>69</v>
      </c>
      <c r="H3" s="8" t="s">
        <v>70</v>
      </c>
      <c r="I3" s="8" t="s">
        <v>71</v>
      </c>
      <c r="J3" s="8" t="s">
        <v>72</v>
      </c>
      <c r="K3" s="8" t="s">
        <v>73</v>
      </c>
      <c r="L3" s="8" t="s">
        <v>74</v>
      </c>
      <c r="M3" s="8"/>
      <c r="N3" s="8"/>
      <c r="O3" s="8"/>
      <c r="P3" s="8"/>
      <c r="Q3" s="8"/>
      <c r="R3" s="8"/>
      <c r="S3" s="8"/>
      <c r="T3" s="8"/>
      <c r="U3" s="8"/>
      <c r="V3" s="8"/>
    </row>
    <row r="4" ht="15.75" customHeight="1">
      <c r="A4" s="6" t="s">
        <v>76</v>
      </c>
      <c r="B4" s="10"/>
      <c r="C4" s="7" t="s">
        <v>77</v>
      </c>
      <c r="D4" s="10"/>
      <c r="E4" s="6" t="s">
        <v>79</v>
      </c>
      <c r="F4" s="6" t="s">
        <v>73</v>
      </c>
      <c r="G4" s="7" t="s">
        <v>80</v>
      </c>
      <c r="H4" s="8" t="s">
        <v>62</v>
      </c>
      <c r="I4" s="8" t="s">
        <v>81</v>
      </c>
      <c r="J4" s="8" t="s">
        <v>82</v>
      </c>
      <c r="K4" s="8" t="s">
        <v>84</v>
      </c>
      <c r="L4" s="8" t="s">
        <v>85</v>
      </c>
      <c r="M4" s="8"/>
      <c r="N4" s="8"/>
      <c r="O4" s="8"/>
      <c r="P4" s="8"/>
      <c r="Q4" s="8"/>
      <c r="R4" s="8"/>
      <c r="S4" s="8"/>
      <c r="T4" s="8"/>
      <c r="U4" s="8"/>
      <c r="V4" s="8"/>
    </row>
    <row r="5" ht="15.75" customHeight="1">
      <c r="A5" s="6" t="s">
        <v>88</v>
      </c>
      <c r="B5" s="10"/>
      <c r="C5" s="7" t="s">
        <v>89</v>
      </c>
      <c r="D5" s="10"/>
      <c r="E5" s="6" t="s">
        <v>90</v>
      </c>
      <c r="F5" s="6" t="s">
        <v>50</v>
      </c>
      <c r="G5" s="7" t="s">
        <v>91</v>
      </c>
      <c r="H5" s="8" t="s">
        <v>93</v>
      </c>
      <c r="I5" s="8" t="s">
        <v>94</v>
      </c>
      <c r="J5" s="8" t="s">
        <v>95</v>
      </c>
      <c r="K5" s="8" t="s">
        <v>96</v>
      </c>
      <c r="L5" s="8" t="s">
        <v>98</v>
      </c>
      <c r="M5" s="8"/>
      <c r="N5" s="8"/>
      <c r="O5" s="8"/>
      <c r="P5" s="8"/>
      <c r="Q5" s="8"/>
      <c r="R5" s="8"/>
      <c r="S5" s="8"/>
      <c r="T5" s="8"/>
      <c r="U5" s="8"/>
      <c r="V5" s="8"/>
    </row>
    <row r="6" ht="15.75" customHeight="1">
      <c r="A6" s="10" t="s">
        <v>102</v>
      </c>
      <c r="B6" s="10"/>
      <c r="C6" s="7" t="s">
        <v>104</v>
      </c>
      <c r="D6" s="10"/>
      <c r="E6" s="6" t="s">
        <v>105</v>
      </c>
      <c r="F6" s="6" t="s">
        <v>84</v>
      </c>
      <c r="G6" s="7" t="s">
        <v>106</v>
      </c>
      <c r="H6" s="8" t="s">
        <v>107</v>
      </c>
      <c r="I6" s="8" t="s">
        <v>108</v>
      </c>
      <c r="J6" s="8" t="s">
        <v>109</v>
      </c>
      <c r="K6" s="8" t="s">
        <v>110</v>
      </c>
      <c r="L6" s="8" t="s">
        <v>111</v>
      </c>
      <c r="M6" s="8"/>
      <c r="N6" s="8"/>
      <c r="O6" s="8"/>
      <c r="P6" s="8"/>
      <c r="Q6" s="8"/>
      <c r="R6" s="8"/>
      <c r="S6" s="8"/>
      <c r="T6" s="8"/>
      <c r="U6" s="8"/>
      <c r="V6" s="8"/>
    </row>
    <row r="7" ht="15.75" customHeight="1">
      <c r="A7" s="10"/>
      <c r="B7" s="10"/>
      <c r="C7" s="7" t="s">
        <v>112</v>
      </c>
      <c r="D7" s="10"/>
      <c r="E7" s="6" t="s">
        <v>113</v>
      </c>
      <c r="F7" s="6" t="s">
        <v>96</v>
      </c>
      <c r="G7" s="7" t="s">
        <v>114</v>
      </c>
      <c r="H7" s="8" t="s">
        <v>115</v>
      </c>
      <c r="I7" s="8" t="s">
        <v>116</v>
      </c>
      <c r="J7" s="8" t="s">
        <v>117</v>
      </c>
      <c r="K7" s="8" t="s">
        <v>118</v>
      </c>
      <c r="L7" s="8" t="s">
        <v>119</v>
      </c>
      <c r="M7" s="8"/>
      <c r="N7" s="8"/>
      <c r="O7" s="8"/>
      <c r="P7" s="8"/>
      <c r="Q7" s="8"/>
      <c r="R7" s="8"/>
      <c r="S7" s="8"/>
      <c r="T7" s="8"/>
      <c r="U7" s="8"/>
      <c r="V7" s="8"/>
    </row>
    <row r="8" ht="15.75" customHeight="1">
      <c r="A8" s="10"/>
      <c r="B8" s="10"/>
      <c r="C8" s="7" t="s">
        <v>121</v>
      </c>
      <c r="D8" s="10"/>
      <c r="E8" s="10" t="s">
        <v>122</v>
      </c>
      <c r="F8" s="6" t="s">
        <v>110</v>
      </c>
      <c r="G8" s="7" t="s">
        <v>123</v>
      </c>
      <c r="H8" s="8" t="s">
        <v>125</v>
      </c>
      <c r="I8" s="8" t="s">
        <v>126</v>
      </c>
      <c r="J8" s="8" t="s">
        <v>127</v>
      </c>
      <c r="K8" s="8" t="s">
        <v>128</v>
      </c>
      <c r="L8" s="8" t="s">
        <v>129</v>
      </c>
      <c r="M8" s="8"/>
      <c r="N8" s="8"/>
      <c r="O8" s="8"/>
      <c r="P8" s="8"/>
      <c r="Q8" s="8"/>
      <c r="R8" s="8"/>
      <c r="S8" s="8"/>
      <c r="T8" s="8"/>
      <c r="U8" s="8"/>
      <c r="V8" s="8"/>
    </row>
    <row r="9" ht="15.75" customHeight="1">
      <c r="A9" s="10"/>
      <c r="B9" s="10"/>
      <c r="C9" s="7" t="s">
        <v>131</v>
      </c>
      <c r="D9" s="10"/>
      <c r="E9" s="10" t="s">
        <v>132</v>
      </c>
      <c r="F9" s="6" t="s">
        <v>118</v>
      </c>
      <c r="G9" s="7" t="s">
        <v>133</v>
      </c>
      <c r="H9" s="8" t="s">
        <v>135</v>
      </c>
      <c r="I9" s="8"/>
      <c r="J9" s="8" t="s">
        <v>136</v>
      </c>
      <c r="K9" s="8" t="s">
        <v>137</v>
      </c>
      <c r="L9" s="8" t="s">
        <v>138</v>
      </c>
      <c r="M9" s="8"/>
      <c r="N9" s="8"/>
      <c r="O9" s="8"/>
      <c r="P9" s="8"/>
      <c r="Q9" s="8"/>
      <c r="R9" s="8"/>
      <c r="S9" s="8"/>
      <c r="T9" s="8"/>
      <c r="U9" s="8"/>
      <c r="V9" s="8"/>
    </row>
    <row r="10" ht="15.75" customHeight="1">
      <c r="A10" s="10"/>
      <c r="B10" s="10"/>
      <c r="C10" s="7" t="s">
        <v>140</v>
      </c>
      <c r="D10" s="10"/>
      <c r="E10" s="10" t="s">
        <v>141</v>
      </c>
      <c r="F10" s="6" t="s">
        <v>128</v>
      </c>
      <c r="G10" s="7" t="s">
        <v>143</v>
      </c>
      <c r="H10" s="8" t="s">
        <v>144</v>
      </c>
      <c r="I10" s="8"/>
      <c r="J10" s="8" t="s">
        <v>145</v>
      </c>
      <c r="K10" s="8" t="s">
        <v>146</v>
      </c>
      <c r="L10" s="8" t="s">
        <v>148</v>
      </c>
      <c r="M10" s="8"/>
      <c r="N10" s="8"/>
      <c r="O10" s="8"/>
      <c r="P10" s="8"/>
      <c r="Q10" s="8"/>
      <c r="R10" s="8"/>
      <c r="S10" s="8"/>
      <c r="T10" s="8"/>
      <c r="U10" s="8"/>
      <c r="V10" s="8"/>
    </row>
    <row r="11" ht="15.75" customHeight="1">
      <c r="A11" s="10"/>
      <c r="B11" s="10"/>
      <c r="C11" s="7" t="s">
        <v>150</v>
      </c>
      <c r="D11" s="10"/>
      <c r="E11" s="10" t="s">
        <v>151</v>
      </c>
      <c r="F11" s="6" t="s">
        <v>137</v>
      </c>
      <c r="G11" s="7" t="s">
        <v>152</v>
      </c>
      <c r="H11" s="8" t="s">
        <v>154</v>
      </c>
      <c r="I11" s="8"/>
      <c r="J11" s="8" t="s">
        <v>155</v>
      </c>
      <c r="K11" s="8" t="s">
        <v>156</v>
      </c>
      <c r="L11" s="8" t="s">
        <v>157</v>
      </c>
      <c r="M11" s="8"/>
      <c r="N11" s="8"/>
      <c r="O11" s="8"/>
      <c r="P11" s="8"/>
      <c r="Q11" s="8"/>
      <c r="R11" s="8"/>
      <c r="S11" s="8"/>
      <c r="T11" s="8"/>
      <c r="U11" s="8"/>
      <c r="V11" s="8"/>
    </row>
    <row r="12" ht="15.75" customHeight="1">
      <c r="A12" s="10"/>
      <c r="B12" s="10"/>
      <c r="C12" s="7" t="s">
        <v>159</v>
      </c>
      <c r="D12" s="10"/>
      <c r="E12" s="10" t="s">
        <v>160</v>
      </c>
      <c r="F12" s="6" t="s">
        <v>72</v>
      </c>
      <c r="G12" s="7" t="s">
        <v>161</v>
      </c>
      <c r="H12" s="8" t="s">
        <v>163</v>
      </c>
      <c r="I12" s="8"/>
      <c r="J12" s="8" t="s">
        <v>164</v>
      </c>
      <c r="K12" s="8" t="s">
        <v>165</v>
      </c>
      <c r="L12" s="8" t="s">
        <v>166</v>
      </c>
      <c r="M12" s="8"/>
      <c r="N12" s="8"/>
      <c r="O12" s="8"/>
      <c r="P12" s="8"/>
      <c r="Q12" s="8"/>
      <c r="R12" s="8"/>
      <c r="S12" s="8"/>
      <c r="T12" s="8"/>
      <c r="U12" s="8"/>
      <c r="V12" s="8"/>
    </row>
    <row r="13" ht="15.75" customHeight="1">
      <c r="A13" s="10"/>
      <c r="B13" s="10"/>
      <c r="C13" s="7" t="s">
        <v>168</v>
      </c>
      <c r="D13" s="10"/>
      <c r="E13" s="10" t="s">
        <v>169</v>
      </c>
      <c r="F13" s="6" t="s">
        <v>146</v>
      </c>
      <c r="G13" s="7" t="s">
        <v>171</v>
      </c>
      <c r="H13" s="8" t="s">
        <v>172</v>
      </c>
      <c r="I13" s="8"/>
      <c r="J13" s="8" t="s">
        <v>173</v>
      </c>
      <c r="K13" s="8" t="s">
        <v>174</v>
      </c>
      <c r="L13" s="8" t="s">
        <v>175</v>
      </c>
      <c r="M13" s="8"/>
      <c r="N13" s="8"/>
      <c r="O13" s="8"/>
      <c r="P13" s="8"/>
      <c r="Q13" s="8"/>
      <c r="R13" s="8"/>
      <c r="S13" s="8"/>
      <c r="T13" s="8"/>
      <c r="U13" s="8"/>
      <c r="V13" s="8"/>
    </row>
    <row r="14" ht="15.75" customHeight="1">
      <c r="A14" s="10"/>
      <c r="B14" s="10"/>
      <c r="C14" s="10"/>
      <c r="D14" s="10"/>
      <c r="E14" s="10" t="s">
        <v>177</v>
      </c>
      <c r="F14" s="6" t="s">
        <v>82</v>
      </c>
      <c r="G14" s="7" t="s">
        <v>179</v>
      </c>
      <c r="H14" s="8" t="s">
        <v>180</v>
      </c>
      <c r="I14" s="8"/>
      <c r="J14" s="8" t="s">
        <v>181</v>
      </c>
      <c r="K14" s="8" t="s">
        <v>182</v>
      </c>
      <c r="L14" s="8" t="s">
        <v>183</v>
      </c>
      <c r="M14" s="8"/>
      <c r="N14" s="8"/>
      <c r="O14" s="8"/>
      <c r="P14" s="8"/>
      <c r="Q14" s="8"/>
      <c r="R14" s="8"/>
      <c r="S14" s="8"/>
      <c r="T14" s="8"/>
      <c r="U14" s="8"/>
      <c r="V14" s="8"/>
    </row>
    <row r="15" ht="15.75" customHeight="1">
      <c r="A15" s="10"/>
      <c r="B15" s="10"/>
      <c r="C15" s="10"/>
      <c r="D15" s="10"/>
      <c r="E15" s="10" t="s">
        <v>187</v>
      </c>
      <c r="F15" s="6" t="s">
        <v>95</v>
      </c>
      <c r="G15" s="7" t="s">
        <v>188</v>
      </c>
      <c r="H15" s="8" t="s">
        <v>189</v>
      </c>
      <c r="I15" s="8"/>
      <c r="J15" s="8" t="s">
        <v>190</v>
      </c>
      <c r="K15" s="8" t="s">
        <v>192</v>
      </c>
      <c r="L15" s="8" t="s">
        <v>193</v>
      </c>
      <c r="M15" s="8"/>
      <c r="N15" s="8"/>
      <c r="O15" s="8"/>
      <c r="P15" s="8"/>
      <c r="Q15" s="8"/>
      <c r="R15" s="8"/>
      <c r="S15" s="8"/>
      <c r="T15" s="8"/>
      <c r="U15" s="8"/>
      <c r="V15" s="8"/>
    </row>
    <row r="16" ht="15.75" customHeight="1">
      <c r="A16" s="10"/>
      <c r="B16" s="10"/>
      <c r="C16" s="10"/>
      <c r="D16" s="10"/>
      <c r="E16" s="10" t="s">
        <v>195</v>
      </c>
      <c r="F16" s="6" t="s">
        <v>156</v>
      </c>
      <c r="G16" s="7" t="s">
        <v>197</v>
      </c>
      <c r="H16" s="8" t="s">
        <v>198</v>
      </c>
      <c r="I16" s="8"/>
      <c r="J16" s="8" t="s">
        <v>199</v>
      </c>
      <c r="K16" s="8" t="s">
        <v>200</v>
      </c>
      <c r="L16" s="8" t="s">
        <v>202</v>
      </c>
      <c r="M16" s="8"/>
      <c r="N16" s="8"/>
      <c r="O16" s="8"/>
      <c r="P16" s="8"/>
      <c r="Q16" s="8"/>
      <c r="R16" s="8"/>
      <c r="S16" s="8"/>
      <c r="T16" s="8"/>
      <c r="U16" s="8"/>
      <c r="V16" s="8"/>
    </row>
    <row r="17" ht="15.75" customHeight="1">
      <c r="A17" s="10"/>
      <c r="B17" s="10"/>
      <c r="C17" s="10"/>
      <c r="D17" s="10"/>
      <c r="E17" s="10"/>
      <c r="F17" s="10" t="s">
        <v>165</v>
      </c>
      <c r="G17" s="7" t="s">
        <v>206</v>
      </c>
      <c r="H17" s="8" t="s">
        <v>208</v>
      </c>
      <c r="I17" s="8"/>
      <c r="J17" s="8"/>
      <c r="K17" s="8" t="s">
        <v>209</v>
      </c>
      <c r="L17" s="8" t="s">
        <v>210</v>
      </c>
      <c r="M17" s="8"/>
      <c r="N17" s="8"/>
      <c r="O17" s="8"/>
      <c r="P17" s="8"/>
      <c r="Q17" s="8"/>
      <c r="R17" s="8"/>
      <c r="S17" s="8"/>
      <c r="T17" s="8"/>
      <c r="U17" s="8"/>
      <c r="V17" s="8"/>
    </row>
    <row r="18" ht="15.75" customHeight="1">
      <c r="A18" s="10"/>
      <c r="B18" s="10"/>
      <c r="C18" s="10"/>
      <c r="D18" s="10"/>
      <c r="E18" s="10"/>
      <c r="F18" s="10" t="s">
        <v>174</v>
      </c>
      <c r="G18" s="7" t="s">
        <v>212</v>
      </c>
      <c r="H18" s="8" t="s">
        <v>213</v>
      </c>
      <c r="I18" s="8"/>
      <c r="J18" s="8"/>
      <c r="K18" s="8" t="s">
        <v>215</v>
      </c>
      <c r="L18" s="8" t="s">
        <v>216</v>
      </c>
      <c r="M18" s="8"/>
      <c r="N18" s="8"/>
      <c r="O18" s="8"/>
      <c r="P18" s="8"/>
      <c r="Q18" s="8"/>
      <c r="R18" s="8"/>
      <c r="S18" s="8"/>
      <c r="T18" s="8"/>
      <c r="U18" s="8"/>
      <c r="V18" s="8"/>
    </row>
    <row r="19" ht="15.75" customHeight="1">
      <c r="A19" s="10"/>
      <c r="B19" s="10"/>
      <c r="C19" s="10"/>
      <c r="D19" s="10"/>
      <c r="E19" s="10"/>
      <c r="F19" s="10" t="s">
        <v>182</v>
      </c>
      <c r="G19" s="7" t="s">
        <v>217</v>
      </c>
      <c r="H19" s="8" t="s">
        <v>219</v>
      </c>
      <c r="I19" s="8"/>
      <c r="J19" s="8"/>
      <c r="K19" s="8" t="s">
        <v>220</v>
      </c>
      <c r="L19" s="8" t="s">
        <v>221</v>
      </c>
      <c r="M19" s="8"/>
      <c r="N19" s="8"/>
      <c r="O19" s="8"/>
      <c r="P19" s="8"/>
      <c r="Q19" s="8"/>
      <c r="R19" s="8"/>
      <c r="S19" s="8"/>
      <c r="T19" s="8"/>
      <c r="U19" s="8"/>
      <c r="V19" s="8"/>
    </row>
    <row r="20" ht="15.75" customHeight="1">
      <c r="A20" s="10"/>
      <c r="B20" s="10"/>
      <c r="C20" s="10"/>
      <c r="D20" s="10"/>
      <c r="E20" s="10"/>
      <c r="F20" s="10" t="s">
        <v>192</v>
      </c>
      <c r="G20" s="7" t="s">
        <v>223</v>
      </c>
      <c r="H20" s="8" t="s">
        <v>224</v>
      </c>
      <c r="I20" s="8"/>
      <c r="J20" s="8"/>
      <c r="K20" s="8" t="s">
        <v>225</v>
      </c>
      <c r="L20" s="8" t="s">
        <v>228</v>
      </c>
      <c r="M20" s="8"/>
      <c r="N20" s="8"/>
      <c r="O20" s="8"/>
      <c r="P20" s="8"/>
      <c r="Q20" s="8"/>
      <c r="R20" s="8"/>
      <c r="S20" s="8"/>
      <c r="T20" s="8"/>
      <c r="U20" s="8"/>
      <c r="V20" s="8"/>
    </row>
    <row r="21" ht="15.75" customHeight="1">
      <c r="A21" s="10"/>
      <c r="B21" s="10"/>
      <c r="C21" s="10"/>
      <c r="D21" s="10"/>
      <c r="E21" s="10"/>
      <c r="F21" s="10" t="s">
        <v>200</v>
      </c>
      <c r="G21" s="7" t="s">
        <v>231</v>
      </c>
      <c r="H21" s="8" t="s">
        <v>232</v>
      </c>
      <c r="I21" s="8"/>
      <c r="J21" s="8"/>
      <c r="K21" s="8" t="s">
        <v>235</v>
      </c>
      <c r="L21" s="8" t="s">
        <v>236</v>
      </c>
      <c r="M21" s="8"/>
      <c r="N21" s="8"/>
      <c r="O21" s="8"/>
      <c r="P21" s="8"/>
      <c r="Q21" s="8"/>
      <c r="R21" s="8"/>
      <c r="S21" s="8"/>
      <c r="T21" s="8"/>
      <c r="U21" s="8"/>
      <c r="V21" s="8"/>
    </row>
    <row r="22" ht="15.75" customHeight="1">
      <c r="A22" s="10"/>
      <c r="B22" s="10"/>
      <c r="C22" s="10"/>
      <c r="D22" s="10"/>
      <c r="E22" s="10"/>
      <c r="F22" s="10" t="s">
        <v>209</v>
      </c>
      <c r="G22" s="7" t="s">
        <v>239</v>
      </c>
      <c r="H22" s="8" t="s">
        <v>240</v>
      </c>
      <c r="I22" s="8"/>
      <c r="J22" s="8"/>
      <c r="K22" s="8" t="s">
        <v>241</v>
      </c>
      <c r="L22" s="8" t="s">
        <v>242</v>
      </c>
      <c r="M22" s="8"/>
      <c r="N22" s="8"/>
      <c r="O22" s="8"/>
      <c r="P22" s="8"/>
      <c r="Q22" s="8"/>
      <c r="R22" s="8"/>
      <c r="S22" s="8"/>
      <c r="T22" s="8"/>
      <c r="U22" s="8"/>
      <c r="V22" s="8"/>
    </row>
    <row r="23" ht="15.75" customHeight="1">
      <c r="A23" s="10"/>
      <c r="B23" s="10"/>
      <c r="C23" s="10"/>
      <c r="D23" s="10"/>
      <c r="E23" s="10"/>
      <c r="F23" s="10" t="s">
        <v>215</v>
      </c>
      <c r="G23" s="7" t="s">
        <v>244</v>
      </c>
      <c r="H23" s="8" t="s">
        <v>245</v>
      </c>
      <c r="I23" s="8"/>
      <c r="J23" s="8"/>
      <c r="K23" s="8" t="s">
        <v>247</v>
      </c>
      <c r="L23" s="8" t="s">
        <v>248</v>
      </c>
      <c r="M23" s="8"/>
      <c r="N23" s="8"/>
      <c r="O23" s="8"/>
      <c r="P23" s="8"/>
      <c r="Q23" s="8"/>
      <c r="R23" s="8"/>
      <c r="S23" s="8"/>
      <c r="T23" s="8"/>
      <c r="U23" s="8"/>
      <c r="V23" s="8"/>
    </row>
    <row r="24" ht="15.75" customHeight="1">
      <c r="A24" s="10"/>
      <c r="B24" s="10"/>
      <c r="C24" s="10"/>
      <c r="D24" s="10"/>
      <c r="E24" s="10"/>
      <c r="F24" s="10" t="s">
        <v>220</v>
      </c>
      <c r="G24" s="7" t="s">
        <v>250</v>
      </c>
      <c r="H24" s="8" t="s">
        <v>251</v>
      </c>
      <c r="I24" s="8"/>
      <c r="J24" s="8"/>
      <c r="K24" s="8" t="s">
        <v>252</v>
      </c>
      <c r="L24" s="8" t="s">
        <v>253</v>
      </c>
      <c r="M24" s="8"/>
      <c r="N24" s="8"/>
      <c r="O24" s="8"/>
      <c r="P24" s="8"/>
      <c r="Q24" s="8"/>
      <c r="R24" s="8"/>
      <c r="S24" s="8"/>
      <c r="T24" s="8"/>
      <c r="U24" s="8"/>
      <c r="V24" s="8"/>
    </row>
    <row r="25" ht="15.75" customHeight="1">
      <c r="A25" s="10"/>
      <c r="B25" s="10"/>
      <c r="C25" s="10"/>
      <c r="D25" s="10"/>
      <c r="E25" s="10"/>
      <c r="F25" s="10" t="s">
        <v>225</v>
      </c>
      <c r="G25" s="7" t="s">
        <v>260</v>
      </c>
      <c r="H25" s="8" t="s">
        <v>261</v>
      </c>
      <c r="I25" s="8"/>
      <c r="J25" s="8"/>
      <c r="K25" s="8" t="s">
        <v>262</v>
      </c>
      <c r="L25" s="8" t="s">
        <v>263</v>
      </c>
      <c r="M25" s="8"/>
      <c r="N25" s="8"/>
      <c r="O25" s="8"/>
      <c r="P25" s="8"/>
      <c r="Q25" s="8"/>
      <c r="R25" s="8"/>
      <c r="S25" s="8"/>
      <c r="T25" s="8"/>
      <c r="U25" s="8"/>
      <c r="V25" s="8"/>
    </row>
    <row r="26" ht="15.75" customHeight="1">
      <c r="A26" s="10"/>
      <c r="B26" s="10"/>
      <c r="C26" s="10"/>
      <c r="D26" s="10"/>
      <c r="E26" s="10"/>
      <c r="F26" s="10" t="s">
        <v>235</v>
      </c>
      <c r="G26" s="7" t="s">
        <v>265</v>
      </c>
      <c r="H26" s="8" t="s">
        <v>266</v>
      </c>
      <c r="I26" s="8"/>
      <c r="J26" s="8"/>
      <c r="K26" s="8" t="s">
        <v>268</v>
      </c>
      <c r="L26" s="8" t="s">
        <v>269</v>
      </c>
      <c r="M26" s="8"/>
      <c r="N26" s="8"/>
      <c r="O26" s="8"/>
      <c r="P26" s="8"/>
      <c r="Q26" s="8"/>
      <c r="R26" s="8"/>
      <c r="S26" s="8"/>
      <c r="T26" s="8"/>
      <c r="U26" s="8"/>
      <c r="V26" s="8"/>
    </row>
    <row r="27" ht="15.75" customHeight="1">
      <c r="A27" s="10"/>
      <c r="B27" s="10"/>
      <c r="C27" s="10"/>
      <c r="D27" s="10"/>
      <c r="E27" s="10"/>
      <c r="F27" s="10" t="s">
        <v>109</v>
      </c>
      <c r="G27" s="7" t="s">
        <v>272</v>
      </c>
      <c r="H27" s="8" t="s">
        <v>274</v>
      </c>
      <c r="I27" s="8"/>
      <c r="J27" s="8"/>
      <c r="K27" s="8" t="s">
        <v>275</v>
      </c>
      <c r="L27" s="8" t="s">
        <v>277</v>
      </c>
      <c r="M27" s="8"/>
      <c r="N27" s="8"/>
      <c r="O27" s="8"/>
      <c r="P27" s="8"/>
      <c r="Q27" s="8"/>
      <c r="R27" s="8"/>
      <c r="S27" s="8"/>
      <c r="T27" s="8"/>
      <c r="U27" s="8"/>
      <c r="V27" s="8"/>
    </row>
    <row r="28" ht="15.75" customHeight="1">
      <c r="A28" s="10"/>
      <c r="B28" s="10"/>
      <c r="C28" s="10"/>
      <c r="D28" s="10"/>
      <c r="E28" s="10"/>
      <c r="F28" s="10" t="s">
        <v>241</v>
      </c>
      <c r="G28" s="10"/>
      <c r="H28" s="8"/>
      <c r="I28" s="8"/>
      <c r="J28" s="8"/>
      <c r="K28" s="8" t="s">
        <v>280</v>
      </c>
      <c r="L28" s="8" t="s">
        <v>281</v>
      </c>
      <c r="M28" s="8"/>
      <c r="N28" s="8"/>
      <c r="O28" s="8"/>
      <c r="P28" s="8"/>
      <c r="Q28" s="8"/>
      <c r="R28" s="8"/>
      <c r="S28" s="8"/>
      <c r="T28" s="8"/>
      <c r="U28" s="8"/>
      <c r="V28" s="8"/>
    </row>
    <row r="29" ht="15.75" customHeight="1">
      <c r="A29" s="8"/>
      <c r="B29" s="8"/>
      <c r="C29" s="8"/>
      <c r="D29" s="8"/>
      <c r="E29" s="8"/>
      <c r="F29" s="8" t="s">
        <v>247</v>
      </c>
      <c r="G29" s="8"/>
      <c r="H29" s="8"/>
      <c r="I29" s="8"/>
      <c r="J29" s="8"/>
      <c r="K29" s="8" t="s">
        <v>283</v>
      </c>
      <c r="L29" s="8" t="s">
        <v>284</v>
      </c>
      <c r="M29" s="8"/>
      <c r="N29" s="8"/>
      <c r="O29" s="8"/>
      <c r="P29" s="8"/>
      <c r="Q29" s="8"/>
      <c r="R29" s="8"/>
      <c r="S29" s="8"/>
      <c r="T29" s="8"/>
      <c r="U29" s="8"/>
      <c r="V29" s="8"/>
    </row>
    <row r="30" ht="15.75" customHeight="1">
      <c r="A30" s="8"/>
      <c r="B30" s="8"/>
      <c r="C30" s="8"/>
      <c r="D30" s="8"/>
      <c r="E30" s="8"/>
      <c r="F30" s="8" t="s">
        <v>252</v>
      </c>
      <c r="G30" s="8"/>
      <c r="H30" s="8"/>
      <c r="I30" s="8"/>
      <c r="J30" s="8"/>
      <c r="K30" s="8" t="s">
        <v>287</v>
      </c>
      <c r="L30" s="8" t="s">
        <v>288</v>
      </c>
      <c r="M30" s="8"/>
      <c r="N30" s="8"/>
      <c r="O30" s="8"/>
      <c r="P30" s="8"/>
      <c r="Q30" s="8"/>
      <c r="R30" s="8"/>
      <c r="S30" s="8"/>
      <c r="T30" s="8"/>
      <c r="U30" s="8"/>
      <c r="V30" s="8"/>
    </row>
    <row r="31" ht="15.75" customHeight="1">
      <c r="A31" s="8"/>
      <c r="B31" s="8"/>
      <c r="C31" s="8"/>
      <c r="D31" s="8"/>
      <c r="E31" s="8"/>
      <c r="F31" s="8" t="s">
        <v>262</v>
      </c>
      <c r="G31" s="8"/>
      <c r="H31" s="8"/>
      <c r="I31" s="8"/>
      <c r="J31" s="8"/>
      <c r="K31" s="8" t="s">
        <v>292</v>
      </c>
      <c r="L31" s="8" t="s">
        <v>293</v>
      </c>
      <c r="M31" s="8"/>
      <c r="N31" s="8"/>
      <c r="O31" s="8"/>
      <c r="P31" s="8"/>
      <c r="Q31" s="8"/>
      <c r="R31" s="8"/>
      <c r="S31" s="8"/>
      <c r="T31" s="8"/>
      <c r="U31" s="8"/>
      <c r="V31" s="8"/>
    </row>
    <row r="32" ht="15.75" customHeight="1">
      <c r="A32" s="8"/>
      <c r="B32" s="8"/>
      <c r="C32" s="8"/>
      <c r="D32" s="8"/>
      <c r="E32" s="8"/>
      <c r="F32" s="8" t="s">
        <v>268</v>
      </c>
      <c r="G32" s="8"/>
      <c r="H32" s="8"/>
      <c r="I32" s="8"/>
      <c r="J32" s="8"/>
      <c r="K32" s="8" t="s">
        <v>296</v>
      </c>
      <c r="L32" s="8" t="s">
        <v>298</v>
      </c>
      <c r="M32" s="8"/>
      <c r="N32" s="8"/>
      <c r="O32" s="8"/>
      <c r="P32" s="8"/>
      <c r="Q32" s="8"/>
      <c r="R32" s="8"/>
      <c r="S32" s="8"/>
      <c r="T32" s="8"/>
      <c r="U32" s="8"/>
      <c r="V32" s="8"/>
    </row>
    <row r="33" ht="15.75" customHeight="1">
      <c r="A33" s="8"/>
      <c r="B33" s="8"/>
      <c r="C33" s="8"/>
      <c r="D33" s="8"/>
      <c r="E33" s="8"/>
      <c r="F33" s="8" t="s">
        <v>275</v>
      </c>
      <c r="G33" s="8"/>
      <c r="H33" s="8"/>
      <c r="I33" s="8"/>
      <c r="J33" s="8"/>
      <c r="K33" s="8" t="s">
        <v>301</v>
      </c>
      <c r="L33" s="8" t="s">
        <v>302</v>
      </c>
      <c r="M33" s="8"/>
      <c r="N33" s="8"/>
      <c r="O33" s="8"/>
      <c r="P33" s="8"/>
      <c r="Q33" s="8"/>
      <c r="R33" s="8"/>
      <c r="S33" s="8"/>
      <c r="T33" s="8"/>
      <c r="U33" s="8"/>
      <c r="V33" s="8"/>
    </row>
    <row r="34" ht="15.75" customHeight="1">
      <c r="A34" s="8"/>
      <c r="B34" s="8"/>
      <c r="C34" s="8"/>
      <c r="D34" s="8"/>
      <c r="E34" s="8"/>
      <c r="F34" s="8" t="s">
        <v>280</v>
      </c>
      <c r="G34" s="8"/>
      <c r="H34" s="8"/>
      <c r="I34" s="8"/>
      <c r="J34" s="8"/>
      <c r="K34" s="8" t="s">
        <v>307</v>
      </c>
      <c r="L34" s="8" t="s">
        <v>309</v>
      </c>
      <c r="M34" s="8"/>
      <c r="N34" s="8"/>
      <c r="O34" s="8"/>
      <c r="P34" s="8"/>
      <c r="Q34" s="8"/>
      <c r="R34" s="8"/>
      <c r="S34" s="8"/>
      <c r="T34" s="8"/>
      <c r="U34" s="8"/>
      <c r="V34" s="8"/>
    </row>
    <row r="35" ht="15.75" customHeight="1">
      <c r="A35" s="8"/>
      <c r="B35" s="8"/>
      <c r="C35" s="8"/>
      <c r="D35" s="8"/>
      <c r="E35" s="8"/>
      <c r="F35" s="8" t="s">
        <v>283</v>
      </c>
      <c r="G35" s="8"/>
      <c r="H35" s="8"/>
      <c r="I35" s="8"/>
      <c r="J35" s="8"/>
      <c r="K35" s="8" t="s">
        <v>311</v>
      </c>
      <c r="L35" s="8" t="s">
        <v>312</v>
      </c>
      <c r="M35" s="8"/>
      <c r="N35" s="8"/>
      <c r="O35" s="8"/>
      <c r="P35" s="8"/>
      <c r="Q35" s="8"/>
      <c r="R35" s="8"/>
      <c r="S35" s="8"/>
      <c r="T35" s="8"/>
      <c r="U35" s="8"/>
      <c r="V35" s="8"/>
    </row>
    <row r="36" ht="15.75" customHeight="1">
      <c r="A36" s="8"/>
      <c r="B36" s="8"/>
      <c r="C36" s="8"/>
      <c r="D36" s="8"/>
      <c r="E36" s="8"/>
      <c r="F36" s="8" t="s">
        <v>287</v>
      </c>
      <c r="G36" s="8"/>
      <c r="H36" s="8"/>
      <c r="I36" s="8"/>
      <c r="J36" s="8"/>
      <c r="K36" s="8" t="s">
        <v>317</v>
      </c>
      <c r="L36" s="8" t="s">
        <v>318</v>
      </c>
      <c r="M36" s="8"/>
      <c r="N36" s="8"/>
      <c r="O36" s="8"/>
      <c r="P36" s="8"/>
      <c r="Q36" s="8"/>
      <c r="R36" s="8"/>
      <c r="S36" s="8"/>
      <c r="T36" s="8"/>
      <c r="U36" s="8"/>
      <c r="V36" s="8"/>
    </row>
    <row r="37" ht="15.75" customHeight="1">
      <c r="A37" s="8"/>
      <c r="B37" s="8"/>
      <c r="C37" s="8"/>
      <c r="D37" s="8"/>
      <c r="E37" s="8"/>
      <c r="F37" s="8" t="s">
        <v>292</v>
      </c>
      <c r="G37" s="8"/>
      <c r="H37" s="8"/>
      <c r="I37" s="8"/>
      <c r="J37" s="8"/>
      <c r="K37" s="8" t="s">
        <v>320</v>
      </c>
      <c r="L37" s="8" t="s">
        <v>321</v>
      </c>
      <c r="M37" s="8"/>
      <c r="N37" s="8"/>
      <c r="O37" s="8"/>
      <c r="P37" s="8"/>
      <c r="Q37" s="8"/>
      <c r="R37" s="8"/>
      <c r="S37" s="8"/>
      <c r="T37" s="8"/>
      <c r="U37" s="8"/>
      <c r="V37" s="8"/>
    </row>
    <row r="38" ht="15.75" customHeight="1">
      <c r="A38" s="8"/>
      <c r="B38" s="8"/>
      <c r="C38" s="8"/>
      <c r="D38" s="8"/>
      <c r="E38" s="8"/>
      <c r="F38" s="8" t="s">
        <v>117</v>
      </c>
      <c r="G38" s="8"/>
      <c r="H38" s="8"/>
      <c r="I38" s="8"/>
      <c r="J38" s="8"/>
      <c r="K38" s="8" t="s">
        <v>326</v>
      </c>
      <c r="L38" s="8" t="s">
        <v>327</v>
      </c>
      <c r="M38" s="8"/>
      <c r="N38" s="8"/>
      <c r="O38" s="8"/>
      <c r="P38" s="8"/>
      <c r="Q38" s="8"/>
      <c r="R38" s="8"/>
      <c r="S38" s="8"/>
      <c r="T38" s="8"/>
      <c r="U38" s="8"/>
      <c r="V38" s="8"/>
    </row>
    <row r="39" ht="15.75" customHeight="1">
      <c r="A39" s="8"/>
      <c r="B39" s="8"/>
      <c r="C39" s="8"/>
      <c r="D39" s="8"/>
      <c r="E39" s="8"/>
      <c r="F39" s="8" t="s">
        <v>127</v>
      </c>
      <c r="G39" s="8"/>
      <c r="H39" s="8"/>
      <c r="I39" s="8"/>
      <c r="J39" s="8"/>
      <c r="K39" s="8" t="s">
        <v>330</v>
      </c>
      <c r="L39" s="8" t="s">
        <v>332</v>
      </c>
      <c r="M39" s="8"/>
      <c r="N39" s="8"/>
      <c r="O39" s="8"/>
      <c r="P39" s="8"/>
      <c r="Q39" s="8"/>
      <c r="R39" s="8"/>
      <c r="S39" s="8"/>
      <c r="T39" s="8"/>
      <c r="U39" s="8"/>
      <c r="V39" s="8"/>
    </row>
    <row r="40" ht="15.75" customHeight="1">
      <c r="A40" s="8"/>
      <c r="B40" s="8"/>
      <c r="C40" s="8"/>
      <c r="D40" s="8"/>
      <c r="E40" s="8"/>
      <c r="F40" s="8" t="s">
        <v>136</v>
      </c>
      <c r="G40" s="8"/>
      <c r="H40" s="8"/>
      <c r="I40" s="8"/>
      <c r="J40" s="8"/>
      <c r="K40" s="8" t="s">
        <v>335</v>
      </c>
      <c r="L40" s="8" t="s">
        <v>336</v>
      </c>
      <c r="M40" s="8"/>
      <c r="N40" s="8"/>
      <c r="O40" s="8"/>
      <c r="P40" s="8"/>
      <c r="Q40" s="8"/>
      <c r="R40" s="8"/>
      <c r="S40" s="8"/>
      <c r="T40" s="8"/>
      <c r="U40" s="8"/>
      <c r="V40" s="8"/>
    </row>
    <row r="41" ht="15.75" customHeight="1">
      <c r="A41" s="8"/>
      <c r="B41" s="8"/>
      <c r="C41" s="8"/>
      <c r="D41" s="8"/>
      <c r="E41" s="8"/>
      <c r="F41" s="8" t="s">
        <v>296</v>
      </c>
      <c r="G41" s="8"/>
      <c r="H41" s="8"/>
      <c r="I41" s="8"/>
      <c r="J41" s="8"/>
      <c r="K41" s="8" t="s">
        <v>340</v>
      </c>
      <c r="L41" s="8" t="s">
        <v>341</v>
      </c>
      <c r="M41" s="8"/>
      <c r="N41" s="8"/>
      <c r="O41" s="8"/>
      <c r="P41" s="8"/>
      <c r="Q41" s="8"/>
      <c r="R41" s="8"/>
      <c r="S41" s="8"/>
      <c r="T41" s="8"/>
      <c r="U41" s="8"/>
      <c r="V41" s="8"/>
    </row>
    <row r="42" ht="15.75" customHeight="1">
      <c r="A42" s="8"/>
      <c r="B42" s="8"/>
      <c r="C42" s="8"/>
      <c r="D42" s="8"/>
      <c r="E42" s="8"/>
      <c r="F42" s="8" t="s">
        <v>301</v>
      </c>
      <c r="G42" s="8"/>
      <c r="H42" s="8"/>
      <c r="I42" s="8"/>
      <c r="J42" s="8"/>
      <c r="K42" s="8" t="s">
        <v>344</v>
      </c>
      <c r="L42" s="8" t="s">
        <v>345</v>
      </c>
      <c r="M42" s="8"/>
      <c r="N42" s="8"/>
      <c r="O42" s="8"/>
      <c r="P42" s="8"/>
      <c r="Q42" s="8"/>
      <c r="R42" s="8"/>
      <c r="S42" s="8"/>
      <c r="T42" s="8"/>
      <c r="U42" s="8"/>
      <c r="V42" s="8"/>
    </row>
    <row r="43" ht="15.75" customHeight="1">
      <c r="A43" s="8"/>
      <c r="B43" s="8"/>
      <c r="C43" s="8"/>
      <c r="D43" s="8"/>
      <c r="E43" s="8"/>
      <c r="F43" s="8" t="s">
        <v>307</v>
      </c>
      <c r="G43" s="8"/>
      <c r="H43" s="8"/>
      <c r="I43" s="8"/>
      <c r="J43" s="8"/>
      <c r="K43" s="8" t="s">
        <v>347</v>
      </c>
      <c r="L43" s="8" t="s">
        <v>348</v>
      </c>
      <c r="M43" s="8"/>
      <c r="N43" s="8"/>
      <c r="O43" s="8"/>
      <c r="P43" s="8"/>
      <c r="Q43" s="8"/>
      <c r="R43" s="8"/>
      <c r="S43" s="8"/>
      <c r="T43" s="8"/>
      <c r="U43" s="8"/>
      <c r="V43" s="8"/>
    </row>
    <row r="44" ht="15.75" customHeight="1">
      <c r="A44" s="8"/>
      <c r="B44" s="8"/>
      <c r="C44" s="8"/>
      <c r="D44" s="8"/>
      <c r="E44" s="8"/>
      <c r="F44" s="8" t="s">
        <v>311</v>
      </c>
      <c r="G44" s="8"/>
      <c r="H44" s="8"/>
      <c r="I44" s="8"/>
      <c r="J44" s="8"/>
      <c r="K44" s="8" t="s">
        <v>351</v>
      </c>
      <c r="L44" s="8" t="s">
        <v>352</v>
      </c>
      <c r="M44" s="8"/>
      <c r="N44" s="8"/>
      <c r="O44" s="8"/>
      <c r="P44" s="8"/>
      <c r="Q44" s="8"/>
      <c r="R44" s="8"/>
      <c r="S44" s="8"/>
      <c r="T44" s="8"/>
      <c r="U44" s="8"/>
      <c r="V44" s="8"/>
    </row>
    <row r="45" ht="15.75" customHeight="1">
      <c r="A45" s="8"/>
      <c r="B45" s="8"/>
      <c r="C45" s="8"/>
      <c r="D45" s="8"/>
      <c r="E45" s="8"/>
      <c r="F45" s="8" t="s">
        <v>317</v>
      </c>
      <c r="G45" s="8"/>
      <c r="H45" s="8"/>
      <c r="I45" s="8"/>
      <c r="J45" s="8"/>
      <c r="K45" s="8" t="s">
        <v>354</v>
      </c>
      <c r="L45" s="8"/>
      <c r="M45" s="8"/>
      <c r="N45" s="8"/>
      <c r="O45" s="8"/>
      <c r="P45" s="8"/>
      <c r="Q45" s="8"/>
      <c r="R45" s="8"/>
      <c r="S45" s="8"/>
      <c r="T45" s="8"/>
      <c r="U45" s="8"/>
      <c r="V45" s="8"/>
    </row>
    <row r="46" ht="15.75" customHeight="1">
      <c r="A46" s="8"/>
      <c r="B46" s="8"/>
      <c r="C46" s="8"/>
      <c r="D46" s="8"/>
      <c r="E46" s="8"/>
      <c r="F46" s="8" t="s">
        <v>320</v>
      </c>
      <c r="G46" s="8"/>
      <c r="H46" s="8"/>
      <c r="I46" s="8"/>
      <c r="J46" s="8"/>
      <c r="K46" s="8" t="s">
        <v>357</v>
      </c>
      <c r="L46" s="8"/>
      <c r="M46" s="8"/>
      <c r="N46" s="8"/>
      <c r="O46" s="8"/>
      <c r="P46" s="8"/>
      <c r="Q46" s="8"/>
      <c r="R46" s="8"/>
      <c r="S46" s="8"/>
      <c r="T46" s="8"/>
      <c r="U46" s="8"/>
      <c r="V46" s="8"/>
    </row>
    <row r="47" ht="15.75" customHeight="1">
      <c r="A47" s="8"/>
      <c r="B47" s="8"/>
      <c r="C47" s="8"/>
      <c r="D47" s="8"/>
      <c r="E47" s="8"/>
      <c r="F47" s="8" t="s">
        <v>326</v>
      </c>
      <c r="G47" s="8"/>
      <c r="H47" s="8"/>
      <c r="I47" s="8"/>
      <c r="J47" s="8"/>
      <c r="K47" s="8" t="s">
        <v>362</v>
      </c>
      <c r="L47" s="8"/>
      <c r="M47" s="8"/>
      <c r="N47" s="8"/>
      <c r="O47" s="8"/>
      <c r="P47" s="8"/>
      <c r="Q47" s="8"/>
      <c r="R47" s="8"/>
      <c r="S47" s="8"/>
      <c r="T47" s="8"/>
      <c r="U47" s="8"/>
      <c r="V47" s="8"/>
    </row>
    <row r="48" ht="15.75" customHeight="1">
      <c r="A48" s="8"/>
      <c r="B48" s="8"/>
      <c r="C48" s="8"/>
      <c r="D48" s="8"/>
      <c r="E48" s="8"/>
      <c r="F48" s="8" t="s">
        <v>330</v>
      </c>
      <c r="G48" s="8"/>
      <c r="H48" s="8"/>
      <c r="I48" s="8"/>
      <c r="J48" s="8"/>
      <c r="K48" s="8" t="s">
        <v>364</v>
      </c>
      <c r="L48" s="8"/>
      <c r="M48" s="8"/>
      <c r="N48" s="8"/>
      <c r="O48" s="8"/>
      <c r="P48" s="8"/>
      <c r="Q48" s="8"/>
      <c r="R48" s="8"/>
      <c r="S48" s="8"/>
      <c r="T48" s="8"/>
      <c r="U48" s="8"/>
      <c r="V48" s="8"/>
    </row>
    <row r="49" ht="15.75" customHeight="1">
      <c r="A49" s="8"/>
      <c r="B49" s="8"/>
      <c r="C49" s="8"/>
      <c r="D49" s="8"/>
      <c r="E49" s="8"/>
      <c r="F49" s="8" t="s">
        <v>145</v>
      </c>
      <c r="G49" s="8"/>
      <c r="H49" s="8"/>
      <c r="I49" s="8"/>
      <c r="J49" s="8"/>
      <c r="K49" s="8" t="s">
        <v>366</v>
      </c>
      <c r="L49" s="8"/>
      <c r="M49" s="8"/>
      <c r="N49" s="8"/>
      <c r="O49" s="8"/>
      <c r="P49" s="8"/>
      <c r="Q49" s="8"/>
      <c r="R49" s="8"/>
      <c r="S49" s="8"/>
      <c r="T49" s="8"/>
      <c r="U49" s="8"/>
      <c r="V49" s="8"/>
    </row>
    <row r="50" ht="15.75" customHeight="1">
      <c r="A50" s="8"/>
      <c r="B50" s="8"/>
      <c r="C50" s="8"/>
      <c r="D50" s="8"/>
      <c r="E50" s="8"/>
      <c r="F50" s="8" t="s">
        <v>335</v>
      </c>
      <c r="G50" s="8"/>
      <c r="H50" s="8"/>
      <c r="I50" s="8"/>
      <c r="J50" s="8"/>
      <c r="K50" s="8" t="s">
        <v>369</v>
      </c>
      <c r="L50" s="8"/>
      <c r="M50" s="8"/>
      <c r="N50" s="8"/>
      <c r="O50" s="8"/>
      <c r="P50" s="8"/>
      <c r="Q50" s="8"/>
      <c r="R50" s="8"/>
      <c r="S50" s="8"/>
      <c r="T50" s="8"/>
      <c r="U50" s="8"/>
      <c r="V50" s="8"/>
    </row>
    <row r="51" ht="15.75" customHeight="1">
      <c r="A51" s="8"/>
      <c r="B51" s="8"/>
      <c r="C51" s="8"/>
      <c r="D51" s="8"/>
      <c r="E51" s="8"/>
      <c r="F51" s="8" t="s">
        <v>340</v>
      </c>
      <c r="G51" s="8"/>
      <c r="H51" s="8"/>
      <c r="I51" s="8"/>
      <c r="J51" s="8"/>
      <c r="K51" s="8" t="s">
        <v>372</v>
      </c>
      <c r="L51" s="8"/>
      <c r="M51" s="8"/>
      <c r="N51" s="8"/>
      <c r="O51" s="8"/>
      <c r="P51" s="8"/>
      <c r="Q51" s="8"/>
      <c r="R51" s="8"/>
      <c r="S51" s="8"/>
      <c r="T51" s="8"/>
      <c r="U51" s="8"/>
      <c r="V51" s="8"/>
    </row>
    <row r="52" ht="15.75" customHeight="1">
      <c r="A52" s="8"/>
      <c r="B52" s="8"/>
      <c r="C52" s="8"/>
      <c r="D52" s="8"/>
      <c r="E52" s="8"/>
      <c r="F52" s="8" t="s">
        <v>344</v>
      </c>
      <c r="G52" s="8"/>
      <c r="H52" s="8"/>
      <c r="I52" s="8"/>
      <c r="J52" s="8"/>
      <c r="K52" s="8" t="s">
        <v>374</v>
      </c>
      <c r="L52" s="8"/>
      <c r="M52" s="8"/>
      <c r="N52" s="8"/>
      <c r="O52" s="8"/>
      <c r="P52" s="8"/>
      <c r="Q52" s="8"/>
      <c r="R52" s="8"/>
      <c r="S52" s="8"/>
      <c r="T52" s="8"/>
      <c r="U52" s="8"/>
      <c r="V52" s="8"/>
    </row>
    <row r="53" ht="15.75" customHeight="1">
      <c r="A53" s="8"/>
      <c r="B53" s="8"/>
      <c r="C53" s="8"/>
      <c r="D53" s="8"/>
      <c r="E53" s="8"/>
      <c r="F53" s="8" t="s">
        <v>347</v>
      </c>
      <c r="G53" s="8"/>
      <c r="H53" s="8"/>
      <c r="I53" s="8"/>
      <c r="J53" s="8"/>
      <c r="K53" s="8" t="s">
        <v>377</v>
      </c>
      <c r="L53" s="8"/>
      <c r="M53" s="8"/>
      <c r="N53" s="8"/>
      <c r="O53" s="8"/>
      <c r="P53" s="8"/>
      <c r="Q53" s="8"/>
      <c r="R53" s="8"/>
      <c r="S53" s="8"/>
      <c r="T53" s="8"/>
      <c r="U53" s="8"/>
      <c r="V53" s="8"/>
    </row>
    <row r="54" ht="15.75" customHeight="1">
      <c r="A54" s="8"/>
      <c r="B54" s="8"/>
      <c r="C54" s="8"/>
      <c r="D54" s="8"/>
      <c r="E54" s="8"/>
      <c r="F54" s="8" t="s">
        <v>351</v>
      </c>
      <c r="G54" s="8"/>
      <c r="H54" s="8"/>
      <c r="I54" s="8"/>
      <c r="J54" s="8"/>
      <c r="K54" s="8" t="s">
        <v>379</v>
      </c>
      <c r="L54" s="8"/>
      <c r="M54" s="8"/>
      <c r="N54" s="8"/>
      <c r="O54" s="8"/>
      <c r="P54" s="8"/>
      <c r="Q54" s="8"/>
      <c r="R54" s="8"/>
      <c r="S54" s="8"/>
      <c r="T54" s="8"/>
      <c r="U54" s="8"/>
      <c r="V54" s="8"/>
    </row>
    <row r="55" ht="15.75" customHeight="1">
      <c r="A55" s="8"/>
      <c r="B55" s="8"/>
      <c r="C55" s="8"/>
      <c r="D55" s="8"/>
      <c r="E55" s="8"/>
      <c r="F55" s="8" t="s">
        <v>354</v>
      </c>
      <c r="G55" s="8"/>
      <c r="H55" s="8"/>
      <c r="I55" s="8"/>
      <c r="J55" s="8"/>
      <c r="K55" s="8" t="s">
        <v>381</v>
      </c>
      <c r="L55" s="8"/>
      <c r="M55" s="8"/>
      <c r="N55" s="8"/>
      <c r="O55" s="8"/>
      <c r="P55" s="8"/>
      <c r="Q55" s="8"/>
      <c r="R55" s="8"/>
      <c r="S55" s="8"/>
      <c r="T55" s="8"/>
      <c r="U55" s="8"/>
      <c r="V55" s="8"/>
    </row>
    <row r="56" ht="15.75" customHeight="1">
      <c r="A56" s="8"/>
      <c r="B56" s="8"/>
      <c r="C56" s="8"/>
      <c r="D56" s="8"/>
      <c r="E56" s="8"/>
      <c r="F56" s="8" t="s">
        <v>357</v>
      </c>
      <c r="G56" s="8"/>
      <c r="H56" s="8"/>
      <c r="I56" s="8"/>
      <c r="J56" s="8"/>
      <c r="K56" s="8" t="s">
        <v>385</v>
      </c>
      <c r="L56" s="8"/>
      <c r="M56" s="8"/>
      <c r="N56" s="8"/>
      <c r="O56" s="8"/>
      <c r="P56" s="8"/>
      <c r="Q56" s="8"/>
      <c r="R56" s="8"/>
      <c r="S56" s="8"/>
      <c r="T56" s="8"/>
      <c r="U56" s="8"/>
      <c r="V56" s="8"/>
    </row>
    <row r="57" ht="15.75" customHeight="1">
      <c r="A57" s="8"/>
      <c r="B57" s="8"/>
      <c r="C57" s="8"/>
      <c r="D57" s="8"/>
      <c r="E57" s="8"/>
      <c r="F57" s="8" t="s">
        <v>155</v>
      </c>
      <c r="G57" s="8"/>
      <c r="H57" s="8"/>
      <c r="I57" s="8"/>
      <c r="J57" s="8"/>
      <c r="K57" s="8" t="s">
        <v>388</v>
      </c>
      <c r="L57" s="8"/>
      <c r="M57" s="8"/>
      <c r="N57" s="8"/>
      <c r="O57" s="8"/>
      <c r="P57" s="8"/>
      <c r="Q57" s="8"/>
      <c r="R57" s="8"/>
      <c r="S57" s="8"/>
      <c r="T57" s="8"/>
      <c r="U57" s="8"/>
      <c r="V57" s="8"/>
    </row>
    <row r="58" ht="15.75" customHeight="1">
      <c r="A58" s="8"/>
      <c r="B58" s="8"/>
      <c r="C58" s="8"/>
      <c r="D58" s="8"/>
      <c r="E58" s="8"/>
      <c r="F58" s="8" t="s">
        <v>362</v>
      </c>
      <c r="G58" s="8"/>
      <c r="H58" s="8"/>
      <c r="I58" s="8"/>
      <c r="J58" s="8"/>
      <c r="K58" s="8" t="s">
        <v>393</v>
      </c>
      <c r="L58" s="8"/>
      <c r="M58" s="8"/>
      <c r="N58" s="8"/>
      <c r="O58" s="8"/>
      <c r="P58" s="8"/>
      <c r="Q58" s="8"/>
      <c r="R58" s="8"/>
      <c r="S58" s="8"/>
      <c r="T58" s="8"/>
      <c r="U58" s="8"/>
      <c r="V58" s="8"/>
    </row>
    <row r="59" ht="15.75" customHeight="1">
      <c r="A59" s="8"/>
      <c r="B59" s="8"/>
      <c r="C59" s="8"/>
      <c r="D59" s="8"/>
      <c r="E59" s="8"/>
      <c r="F59" s="8" t="s">
        <v>364</v>
      </c>
      <c r="G59" s="8"/>
      <c r="H59" s="8"/>
      <c r="I59" s="8"/>
      <c r="J59" s="8"/>
      <c r="K59" s="8" t="s">
        <v>396</v>
      </c>
      <c r="L59" s="8"/>
      <c r="M59" s="8"/>
      <c r="N59" s="8"/>
      <c r="O59" s="8"/>
      <c r="P59" s="8"/>
      <c r="Q59" s="8"/>
      <c r="R59" s="8"/>
      <c r="S59" s="8"/>
      <c r="T59" s="8"/>
      <c r="U59" s="8"/>
      <c r="V59" s="8"/>
    </row>
    <row r="60" ht="15.75" customHeight="1">
      <c r="A60" s="8"/>
      <c r="B60" s="8"/>
      <c r="C60" s="8"/>
      <c r="D60" s="8"/>
      <c r="E60" s="8"/>
      <c r="F60" s="8" t="s">
        <v>366</v>
      </c>
      <c r="G60" s="8"/>
      <c r="H60" s="8"/>
      <c r="I60" s="8"/>
      <c r="J60" s="8"/>
      <c r="K60" s="8" t="s">
        <v>397</v>
      </c>
      <c r="L60" s="8"/>
      <c r="M60" s="8"/>
      <c r="N60" s="8"/>
      <c r="O60" s="8"/>
      <c r="P60" s="8"/>
      <c r="Q60" s="8"/>
      <c r="R60" s="8"/>
      <c r="S60" s="8"/>
      <c r="T60" s="8"/>
      <c r="U60" s="8"/>
      <c r="V60" s="8"/>
    </row>
    <row r="61" ht="15.75" customHeight="1">
      <c r="A61" s="8"/>
      <c r="B61" s="8"/>
      <c r="C61" s="8"/>
      <c r="D61" s="8"/>
      <c r="E61" s="8"/>
      <c r="F61" s="8" t="s">
        <v>369</v>
      </c>
      <c r="G61" s="8"/>
      <c r="H61" s="8"/>
      <c r="I61" s="8"/>
      <c r="J61" s="8"/>
      <c r="K61" s="8" t="s">
        <v>398</v>
      </c>
      <c r="L61" s="8"/>
      <c r="M61" s="8"/>
      <c r="N61" s="8"/>
      <c r="O61" s="8"/>
      <c r="P61" s="8"/>
      <c r="Q61" s="8"/>
      <c r="R61" s="8"/>
      <c r="S61" s="8"/>
      <c r="T61" s="8"/>
      <c r="U61" s="8"/>
      <c r="V61" s="8"/>
    </row>
    <row r="62" ht="15.75" customHeight="1">
      <c r="A62" s="8"/>
      <c r="B62" s="8"/>
      <c r="C62" s="8"/>
      <c r="D62" s="8"/>
      <c r="E62" s="8"/>
      <c r="F62" s="8" t="s">
        <v>372</v>
      </c>
      <c r="G62" s="8"/>
      <c r="H62" s="8"/>
      <c r="I62" s="8"/>
      <c r="J62" s="8"/>
      <c r="K62" s="8" t="s">
        <v>402</v>
      </c>
      <c r="L62" s="8"/>
      <c r="M62" s="8"/>
      <c r="N62" s="8"/>
      <c r="O62" s="8"/>
      <c r="P62" s="8"/>
      <c r="Q62" s="8"/>
      <c r="R62" s="8"/>
      <c r="S62" s="8"/>
      <c r="T62" s="8"/>
      <c r="U62" s="8"/>
      <c r="V62" s="8"/>
    </row>
    <row r="63" ht="15.75" customHeight="1">
      <c r="A63" s="8"/>
      <c r="B63" s="8"/>
      <c r="C63" s="8"/>
      <c r="D63" s="8"/>
      <c r="E63" s="8"/>
      <c r="F63" s="8" t="s">
        <v>374</v>
      </c>
      <c r="G63" s="8"/>
      <c r="H63" s="8"/>
      <c r="I63" s="8"/>
      <c r="J63" s="8"/>
      <c r="K63" s="8" t="s">
        <v>405</v>
      </c>
      <c r="L63" s="8"/>
      <c r="M63" s="8"/>
      <c r="N63" s="8"/>
      <c r="O63" s="8"/>
      <c r="P63" s="8"/>
      <c r="Q63" s="8"/>
      <c r="R63" s="8"/>
      <c r="S63" s="8"/>
      <c r="T63" s="8"/>
      <c r="U63" s="8"/>
      <c r="V63" s="8"/>
    </row>
    <row r="64" ht="15.75" customHeight="1">
      <c r="A64" s="8"/>
      <c r="B64" s="8"/>
      <c r="C64" s="8"/>
      <c r="D64" s="8"/>
      <c r="E64" s="8"/>
      <c r="F64" s="8" t="s">
        <v>377</v>
      </c>
      <c r="G64" s="8"/>
      <c r="H64" s="8"/>
      <c r="I64" s="8"/>
      <c r="J64" s="8"/>
      <c r="K64" s="8" t="s">
        <v>406</v>
      </c>
      <c r="L64" s="8"/>
      <c r="M64" s="8"/>
      <c r="N64" s="8"/>
      <c r="O64" s="8"/>
      <c r="P64" s="8"/>
      <c r="Q64" s="8"/>
      <c r="R64" s="8"/>
      <c r="S64" s="8"/>
      <c r="T64" s="8"/>
      <c r="U64" s="8"/>
      <c r="V64" s="8"/>
    </row>
    <row r="65" ht="15.75" customHeight="1">
      <c r="A65" s="8"/>
      <c r="B65" s="8"/>
      <c r="C65" s="8"/>
      <c r="D65" s="8"/>
      <c r="E65" s="8"/>
      <c r="F65" s="8" t="s">
        <v>379</v>
      </c>
      <c r="G65" s="8"/>
      <c r="H65" s="8"/>
      <c r="I65" s="8"/>
      <c r="J65" s="8"/>
      <c r="K65" s="8" t="s">
        <v>408</v>
      </c>
      <c r="L65" s="8"/>
      <c r="M65" s="8"/>
      <c r="N65" s="8"/>
      <c r="O65" s="8"/>
      <c r="P65" s="8"/>
      <c r="Q65" s="8"/>
      <c r="R65" s="8"/>
      <c r="S65" s="8"/>
      <c r="T65" s="8"/>
      <c r="U65" s="8"/>
      <c r="V65" s="8"/>
    </row>
    <row r="66" ht="15.75" customHeight="1">
      <c r="A66" s="8"/>
      <c r="B66" s="8"/>
      <c r="C66" s="8"/>
      <c r="D66" s="8"/>
      <c r="E66" s="8"/>
      <c r="F66" s="8" t="s">
        <v>164</v>
      </c>
      <c r="G66" s="8"/>
      <c r="H66" s="8"/>
      <c r="I66" s="8"/>
      <c r="J66" s="8"/>
      <c r="K66" s="8" t="s">
        <v>413</v>
      </c>
      <c r="L66" s="8"/>
      <c r="M66" s="8"/>
      <c r="N66" s="8"/>
      <c r="O66" s="8"/>
      <c r="P66" s="8"/>
      <c r="Q66" s="8"/>
      <c r="R66" s="8"/>
      <c r="S66" s="8"/>
      <c r="T66" s="8"/>
      <c r="U66" s="8"/>
      <c r="V66" s="8"/>
    </row>
    <row r="67" ht="15.75" customHeight="1">
      <c r="A67" s="8"/>
      <c r="B67" s="8"/>
      <c r="C67" s="8"/>
      <c r="D67" s="8"/>
      <c r="E67" s="8"/>
      <c r="F67" s="8" t="s">
        <v>381</v>
      </c>
      <c r="G67" s="8"/>
      <c r="H67" s="8"/>
      <c r="I67" s="8"/>
      <c r="J67" s="8"/>
      <c r="K67" s="8" t="s">
        <v>416</v>
      </c>
      <c r="L67" s="8"/>
      <c r="M67" s="8"/>
      <c r="N67" s="8"/>
      <c r="O67" s="8"/>
      <c r="P67" s="8"/>
      <c r="Q67" s="8"/>
      <c r="R67" s="8"/>
      <c r="S67" s="8"/>
      <c r="T67" s="8"/>
      <c r="U67" s="8"/>
      <c r="V67" s="8"/>
    </row>
    <row r="68" ht="15.75" customHeight="1">
      <c r="A68" s="8"/>
      <c r="B68" s="8"/>
      <c r="C68" s="8"/>
      <c r="D68" s="8"/>
      <c r="E68" s="8"/>
      <c r="F68" s="8" t="s">
        <v>385</v>
      </c>
      <c r="G68" s="8"/>
      <c r="H68" s="8"/>
      <c r="I68" s="8"/>
      <c r="J68" s="8"/>
      <c r="K68" s="8" t="s">
        <v>420</v>
      </c>
      <c r="L68" s="8"/>
      <c r="M68" s="8"/>
      <c r="N68" s="8"/>
      <c r="O68" s="8"/>
      <c r="P68" s="8"/>
      <c r="Q68" s="8"/>
      <c r="R68" s="8"/>
      <c r="S68" s="8"/>
      <c r="T68" s="8"/>
      <c r="U68" s="8"/>
      <c r="V68" s="8"/>
    </row>
    <row r="69" ht="15.75" customHeight="1">
      <c r="A69" s="8"/>
      <c r="B69" s="8"/>
      <c r="C69" s="8"/>
      <c r="D69" s="8"/>
      <c r="E69" s="8"/>
      <c r="F69" s="8" t="s">
        <v>388</v>
      </c>
      <c r="G69" s="8"/>
      <c r="H69" s="8"/>
      <c r="I69" s="8"/>
      <c r="J69" s="8"/>
      <c r="K69" s="8" t="s">
        <v>423</v>
      </c>
      <c r="L69" s="8"/>
      <c r="M69" s="8"/>
      <c r="N69" s="8"/>
      <c r="O69" s="8"/>
      <c r="P69" s="8"/>
      <c r="Q69" s="8"/>
      <c r="R69" s="8"/>
      <c r="S69" s="8"/>
      <c r="T69" s="8"/>
      <c r="U69" s="8"/>
      <c r="V69" s="8"/>
    </row>
    <row r="70" ht="15.75" customHeight="1">
      <c r="A70" s="8"/>
      <c r="B70" s="8"/>
      <c r="C70" s="8"/>
      <c r="D70" s="8"/>
      <c r="E70" s="8"/>
      <c r="F70" s="8" t="s">
        <v>393</v>
      </c>
      <c r="G70" s="8"/>
      <c r="H70" s="8"/>
      <c r="I70" s="8"/>
      <c r="J70" s="8"/>
      <c r="K70" s="8" t="s">
        <v>425</v>
      </c>
      <c r="L70" s="8"/>
      <c r="M70" s="8"/>
      <c r="N70" s="8"/>
      <c r="O70" s="8"/>
      <c r="P70" s="8"/>
      <c r="Q70" s="8"/>
      <c r="R70" s="8"/>
      <c r="S70" s="8"/>
      <c r="T70" s="8"/>
      <c r="U70" s="8"/>
      <c r="V70" s="8"/>
    </row>
    <row r="71" ht="15.75" customHeight="1">
      <c r="A71" s="8"/>
      <c r="B71" s="8"/>
      <c r="C71" s="8"/>
      <c r="D71" s="8"/>
      <c r="E71" s="8"/>
      <c r="F71" s="8" t="s">
        <v>173</v>
      </c>
      <c r="G71" s="8"/>
      <c r="H71" s="8"/>
      <c r="I71" s="8"/>
      <c r="J71" s="8"/>
      <c r="K71" s="8" t="s">
        <v>430</v>
      </c>
      <c r="L71" s="8"/>
      <c r="M71" s="8"/>
      <c r="N71" s="8"/>
      <c r="O71" s="8"/>
      <c r="P71" s="8"/>
      <c r="Q71" s="8"/>
      <c r="R71" s="8"/>
      <c r="S71" s="8"/>
      <c r="T71" s="8"/>
      <c r="U71" s="8"/>
      <c r="V71" s="8"/>
    </row>
    <row r="72" ht="15.75" customHeight="1">
      <c r="A72" s="8"/>
      <c r="B72" s="8"/>
      <c r="C72" s="8"/>
      <c r="D72" s="8"/>
      <c r="E72" s="8"/>
      <c r="F72" s="8" t="s">
        <v>396</v>
      </c>
      <c r="G72" s="8"/>
      <c r="H72" s="8"/>
      <c r="I72" s="8"/>
      <c r="J72" s="8"/>
      <c r="K72" s="8" t="s">
        <v>433</v>
      </c>
      <c r="L72" s="8"/>
      <c r="M72" s="8"/>
      <c r="N72" s="8"/>
      <c r="O72" s="8"/>
      <c r="P72" s="8"/>
      <c r="Q72" s="8"/>
      <c r="R72" s="8"/>
      <c r="S72" s="8"/>
      <c r="T72" s="8"/>
      <c r="U72" s="8"/>
      <c r="V72" s="8"/>
    </row>
    <row r="73" ht="15.75" customHeight="1">
      <c r="A73" s="8"/>
      <c r="B73" s="8"/>
      <c r="C73" s="8"/>
      <c r="D73" s="8"/>
      <c r="E73" s="8"/>
      <c r="F73" s="8" t="s">
        <v>397</v>
      </c>
      <c r="G73" s="8"/>
      <c r="H73" s="8"/>
      <c r="I73" s="8"/>
      <c r="J73" s="8"/>
      <c r="K73" s="8" t="s">
        <v>436</v>
      </c>
      <c r="L73" s="8"/>
      <c r="M73" s="8"/>
      <c r="N73" s="8"/>
      <c r="O73" s="8"/>
      <c r="P73" s="8"/>
      <c r="Q73" s="8"/>
      <c r="R73" s="8"/>
      <c r="S73" s="8"/>
      <c r="T73" s="8"/>
      <c r="U73" s="8"/>
      <c r="V73" s="8"/>
    </row>
    <row r="74" ht="15.75" customHeight="1">
      <c r="A74" s="8"/>
      <c r="B74" s="8"/>
      <c r="C74" s="8"/>
      <c r="D74" s="8"/>
      <c r="E74" s="8"/>
      <c r="F74" s="8" t="s">
        <v>398</v>
      </c>
      <c r="G74" s="8"/>
      <c r="H74" s="8"/>
      <c r="I74" s="8"/>
      <c r="J74" s="8"/>
      <c r="K74" s="8" t="s">
        <v>441</v>
      </c>
      <c r="L74" s="8"/>
      <c r="M74" s="8"/>
      <c r="N74" s="8"/>
      <c r="O74" s="8"/>
      <c r="P74" s="8"/>
      <c r="Q74" s="8"/>
      <c r="R74" s="8"/>
      <c r="S74" s="8"/>
      <c r="T74" s="8"/>
      <c r="U74" s="8"/>
      <c r="V74" s="8"/>
    </row>
    <row r="75" ht="15.75" customHeight="1">
      <c r="A75" s="8"/>
      <c r="B75" s="8"/>
      <c r="C75" s="8"/>
      <c r="D75" s="8"/>
      <c r="E75" s="8"/>
      <c r="F75" s="8" t="s">
        <v>402</v>
      </c>
      <c r="G75" s="8"/>
      <c r="H75" s="8"/>
      <c r="I75" s="8"/>
      <c r="J75" s="8"/>
      <c r="K75" s="8" t="s">
        <v>445</v>
      </c>
      <c r="L75" s="8"/>
      <c r="M75" s="8"/>
      <c r="N75" s="8"/>
      <c r="O75" s="8"/>
      <c r="P75" s="8"/>
      <c r="Q75" s="8"/>
      <c r="R75" s="8"/>
      <c r="S75" s="8"/>
      <c r="T75" s="8"/>
      <c r="U75" s="8"/>
      <c r="V75" s="8"/>
    </row>
    <row r="76" ht="15.75" customHeight="1">
      <c r="A76" s="8"/>
      <c r="B76" s="8"/>
      <c r="C76" s="8"/>
      <c r="D76" s="8"/>
      <c r="E76" s="8"/>
      <c r="F76" s="8" t="s">
        <v>405</v>
      </c>
      <c r="G76" s="8"/>
      <c r="H76" s="8"/>
      <c r="I76" s="8"/>
      <c r="J76" s="8"/>
      <c r="K76" s="8" t="s">
        <v>450</v>
      </c>
      <c r="L76" s="8"/>
      <c r="M76" s="8"/>
      <c r="N76" s="8"/>
      <c r="O76" s="8"/>
      <c r="P76" s="8"/>
      <c r="Q76" s="8"/>
      <c r="R76" s="8"/>
      <c r="S76" s="8"/>
      <c r="T76" s="8"/>
      <c r="U76" s="8"/>
      <c r="V76" s="8"/>
    </row>
    <row r="77" ht="15.75" customHeight="1">
      <c r="A77" s="8"/>
      <c r="B77" s="8"/>
      <c r="C77" s="8"/>
      <c r="D77" s="8"/>
      <c r="E77" s="8"/>
      <c r="F77" s="8" t="s">
        <v>406</v>
      </c>
      <c r="G77" s="8"/>
      <c r="H77" s="8"/>
      <c r="I77" s="8"/>
      <c r="J77" s="8"/>
      <c r="K77" s="8" t="s">
        <v>454</v>
      </c>
      <c r="L77" s="8"/>
      <c r="M77" s="8"/>
      <c r="N77" s="8"/>
      <c r="O77" s="8"/>
      <c r="P77" s="8"/>
      <c r="Q77" s="8"/>
      <c r="R77" s="8"/>
      <c r="S77" s="8"/>
      <c r="T77" s="8"/>
      <c r="U77" s="8"/>
      <c r="V77" s="8"/>
    </row>
    <row r="78" ht="15.75" customHeight="1">
      <c r="A78" s="8"/>
      <c r="B78" s="8"/>
      <c r="C78" s="8"/>
      <c r="D78" s="8"/>
      <c r="E78" s="8"/>
      <c r="F78" s="8" t="s">
        <v>408</v>
      </c>
      <c r="G78" s="8"/>
      <c r="H78" s="8"/>
      <c r="I78" s="8"/>
      <c r="J78" s="8"/>
      <c r="K78" s="8"/>
      <c r="L78" s="8"/>
      <c r="M78" s="8"/>
      <c r="N78" s="8"/>
      <c r="O78" s="8"/>
      <c r="P78" s="8"/>
      <c r="Q78" s="8"/>
      <c r="R78" s="8"/>
      <c r="S78" s="8"/>
      <c r="T78" s="8"/>
      <c r="U78" s="8"/>
      <c r="V78" s="8"/>
    </row>
    <row r="79" ht="15.75" customHeight="1">
      <c r="A79" s="8"/>
      <c r="B79" s="8"/>
      <c r="C79" s="8"/>
      <c r="D79" s="8"/>
      <c r="E79" s="8"/>
      <c r="F79" s="8" t="s">
        <v>413</v>
      </c>
      <c r="G79" s="8"/>
      <c r="H79" s="8"/>
      <c r="I79" s="8"/>
      <c r="J79" s="8"/>
      <c r="K79" s="8"/>
      <c r="L79" s="8"/>
      <c r="M79" s="8"/>
      <c r="N79" s="8"/>
      <c r="O79" s="8"/>
      <c r="P79" s="8"/>
      <c r="Q79" s="8"/>
      <c r="R79" s="8"/>
      <c r="S79" s="8"/>
      <c r="T79" s="8"/>
      <c r="U79" s="8"/>
      <c r="V79" s="8"/>
    </row>
    <row r="80" ht="15.75" customHeight="1">
      <c r="A80" s="8"/>
      <c r="B80" s="8"/>
      <c r="C80" s="8"/>
      <c r="D80" s="8"/>
      <c r="E80" s="8"/>
      <c r="F80" s="8" t="s">
        <v>416</v>
      </c>
      <c r="G80" s="8"/>
      <c r="H80" s="8"/>
      <c r="I80" s="8"/>
      <c r="J80" s="8"/>
      <c r="K80" s="8"/>
      <c r="L80" s="8"/>
      <c r="M80" s="8"/>
      <c r="N80" s="8"/>
      <c r="O80" s="8"/>
      <c r="P80" s="8"/>
      <c r="Q80" s="8"/>
      <c r="R80" s="8"/>
      <c r="S80" s="8"/>
      <c r="T80" s="8"/>
      <c r="U80" s="8"/>
      <c r="V80" s="8"/>
    </row>
    <row r="81" ht="15.75" customHeight="1">
      <c r="A81" s="8"/>
      <c r="B81" s="8"/>
      <c r="C81" s="8"/>
      <c r="D81" s="8"/>
      <c r="E81" s="8"/>
      <c r="F81" s="8" t="s">
        <v>420</v>
      </c>
      <c r="G81" s="8"/>
      <c r="H81" s="8"/>
      <c r="I81" s="8"/>
      <c r="J81" s="8"/>
      <c r="K81" s="8"/>
      <c r="L81" s="8"/>
      <c r="M81" s="8"/>
      <c r="N81" s="8"/>
      <c r="O81" s="8"/>
      <c r="P81" s="8"/>
      <c r="Q81" s="8"/>
      <c r="R81" s="8"/>
      <c r="S81" s="8"/>
      <c r="T81" s="8"/>
      <c r="U81" s="8"/>
      <c r="V81" s="8"/>
    </row>
    <row r="82" ht="15.75" customHeight="1">
      <c r="A82" s="8"/>
      <c r="B82" s="8"/>
      <c r="C82" s="8"/>
      <c r="D82" s="8"/>
      <c r="E82" s="8"/>
      <c r="F82" s="8" t="s">
        <v>181</v>
      </c>
      <c r="G82" s="8"/>
      <c r="H82" s="8"/>
      <c r="I82" s="8"/>
      <c r="J82" s="8"/>
      <c r="K82" s="8"/>
      <c r="L82" s="8"/>
      <c r="M82" s="8"/>
      <c r="N82" s="8"/>
      <c r="O82" s="8"/>
      <c r="P82" s="8"/>
      <c r="Q82" s="8"/>
      <c r="R82" s="8"/>
      <c r="S82" s="8"/>
      <c r="T82" s="8"/>
      <c r="U82" s="8"/>
      <c r="V82" s="8"/>
    </row>
    <row r="83" ht="15.75" customHeight="1">
      <c r="A83" s="8"/>
      <c r="B83" s="8"/>
      <c r="C83" s="8"/>
      <c r="D83" s="8"/>
      <c r="E83" s="8"/>
      <c r="F83" s="8" t="s">
        <v>190</v>
      </c>
      <c r="G83" s="8"/>
      <c r="H83" s="8"/>
      <c r="I83" s="8"/>
      <c r="J83" s="8"/>
      <c r="K83" s="8"/>
      <c r="L83" s="8"/>
      <c r="M83" s="8"/>
      <c r="N83" s="8"/>
      <c r="O83" s="8"/>
      <c r="P83" s="8"/>
      <c r="Q83" s="8"/>
      <c r="R83" s="8"/>
      <c r="S83" s="8"/>
      <c r="T83" s="8"/>
      <c r="U83" s="8"/>
      <c r="V83" s="8"/>
    </row>
    <row r="84" ht="15.75" customHeight="1">
      <c r="A84" s="8"/>
      <c r="B84" s="8"/>
      <c r="C84" s="8"/>
      <c r="D84" s="8"/>
      <c r="E84" s="8"/>
      <c r="F84" s="8" t="s">
        <v>199</v>
      </c>
      <c r="G84" s="8"/>
      <c r="H84" s="8"/>
      <c r="I84" s="8"/>
      <c r="J84" s="8"/>
      <c r="K84" s="8"/>
      <c r="L84" s="8"/>
      <c r="M84" s="8"/>
      <c r="N84" s="8"/>
      <c r="O84" s="8"/>
      <c r="P84" s="8"/>
      <c r="Q84" s="8"/>
      <c r="R84" s="8"/>
      <c r="S84" s="8"/>
      <c r="T84" s="8"/>
      <c r="U84" s="8"/>
      <c r="V84" s="8"/>
    </row>
    <row r="85" ht="15.75" customHeight="1">
      <c r="A85" s="8"/>
      <c r="B85" s="8"/>
      <c r="C85" s="8"/>
      <c r="D85" s="8"/>
      <c r="E85" s="8"/>
      <c r="F85" s="8" t="s">
        <v>423</v>
      </c>
      <c r="G85" s="8"/>
      <c r="H85" s="8"/>
      <c r="I85" s="8"/>
      <c r="J85" s="8"/>
      <c r="K85" s="8"/>
      <c r="L85" s="8"/>
      <c r="M85" s="8"/>
      <c r="N85" s="8"/>
      <c r="O85" s="8"/>
      <c r="P85" s="8"/>
      <c r="Q85" s="8"/>
      <c r="R85" s="8"/>
      <c r="S85" s="8"/>
      <c r="T85" s="8"/>
      <c r="U85" s="8"/>
      <c r="V85" s="8"/>
    </row>
    <row r="86" ht="15.75" customHeight="1">
      <c r="A86" s="8"/>
      <c r="B86" s="8"/>
      <c r="C86" s="8"/>
      <c r="D86" s="8"/>
      <c r="E86" s="8"/>
      <c r="F86" s="8" t="s">
        <v>425</v>
      </c>
      <c r="G86" s="8"/>
      <c r="H86" s="8"/>
      <c r="I86" s="8"/>
      <c r="J86" s="8"/>
      <c r="K86" s="8"/>
      <c r="L86" s="8"/>
      <c r="M86" s="8"/>
      <c r="N86" s="8"/>
      <c r="O86" s="8"/>
      <c r="P86" s="8"/>
      <c r="Q86" s="8"/>
      <c r="R86" s="8"/>
      <c r="S86" s="8"/>
      <c r="T86" s="8"/>
      <c r="U86" s="8"/>
      <c r="V86" s="8"/>
    </row>
    <row r="87" ht="15.75" customHeight="1">
      <c r="A87" s="8"/>
      <c r="B87" s="8"/>
      <c r="C87" s="8"/>
      <c r="D87" s="8"/>
      <c r="E87" s="8"/>
      <c r="F87" s="8" t="s">
        <v>430</v>
      </c>
      <c r="G87" s="8"/>
      <c r="H87" s="8"/>
      <c r="I87" s="8"/>
      <c r="J87" s="8"/>
      <c r="K87" s="8"/>
      <c r="L87" s="8"/>
      <c r="M87" s="8"/>
      <c r="N87" s="8"/>
      <c r="O87" s="8"/>
      <c r="P87" s="8"/>
      <c r="Q87" s="8"/>
      <c r="R87" s="8"/>
      <c r="S87" s="8"/>
      <c r="T87" s="8"/>
      <c r="U87" s="8"/>
      <c r="V87" s="8"/>
    </row>
    <row r="88" ht="15.75" customHeight="1">
      <c r="A88" s="8"/>
      <c r="B88" s="8"/>
      <c r="C88" s="8"/>
      <c r="D88" s="8"/>
      <c r="E88" s="8"/>
      <c r="F88" s="8" t="s">
        <v>433</v>
      </c>
      <c r="G88" s="8"/>
      <c r="H88" s="8"/>
      <c r="I88" s="8"/>
      <c r="J88" s="8"/>
      <c r="K88" s="8"/>
      <c r="L88" s="8"/>
      <c r="M88" s="8"/>
      <c r="N88" s="8"/>
      <c r="O88" s="8"/>
      <c r="P88" s="8"/>
      <c r="Q88" s="8"/>
      <c r="R88" s="8"/>
      <c r="S88" s="8"/>
      <c r="T88" s="8"/>
      <c r="U88" s="8"/>
      <c r="V88" s="8"/>
    </row>
    <row r="89" ht="15.75" customHeight="1">
      <c r="A89" s="8"/>
      <c r="B89" s="8"/>
      <c r="C89" s="8"/>
      <c r="D89" s="8"/>
      <c r="E89" s="8"/>
      <c r="F89" s="8" t="s">
        <v>436</v>
      </c>
      <c r="G89" s="8"/>
      <c r="H89" s="8"/>
      <c r="I89" s="8"/>
      <c r="J89" s="8"/>
      <c r="K89" s="8"/>
      <c r="L89" s="8"/>
      <c r="M89" s="8"/>
      <c r="N89" s="8"/>
      <c r="O89" s="8"/>
      <c r="P89" s="8"/>
      <c r="Q89" s="8"/>
      <c r="R89" s="8"/>
      <c r="S89" s="8"/>
      <c r="T89" s="8"/>
      <c r="U89" s="8"/>
      <c r="V89" s="8"/>
    </row>
    <row r="90" ht="15.75" customHeight="1">
      <c r="A90" s="8"/>
      <c r="B90" s="8"/>
      <c r="C90" s="8"/>
      <c r="D90" s="8"/>
      <c r="E90" s="8"/>
      <c r="F90" s="8" t="s">
        <v>441</v>
      </c>
      <c r="G90" s="8"/>
      <c r="H90" s="8"/>
      <c r="I90" s="8"/>
      <c r="J90" s="8"/>
      <c r="K90" s="8"/>
      <c r="L90" s="8"/>
      <c r="M90" s="8"/>
      <c r="N90" s="8"/>
      <c r="O90" s="8"/>
      <c r="P90" s="8"/>
      <c r="Q90" s="8"/>
      <c r="R90" s="8"/>
      <c r="S90" s="8"/>
      <c r="T90" s="8"/>
      <c r="U90" s="8"/>
      <c r="V90" s="8"/>
    </row>
    <row r="91" ht="15.75" customHeight="1">
      <c r="A91" s="8"/>
      <c r="B91" s="8"/>
      <c r="C91" s="8"/>
      <c r="D91" s="8"/>
      <c r="E91" s="8"/>
      <c r="F91" s="8" t="s">
        <v>445</v>
      </c>
      <c r="G91" s="8"/>
      <c r="H91" s="8"/>
      <c r="I91" s="8"/>
      <c r="J91" s="8"/>
      <c r="K91" s="8"/>
      <c r="L91" s="8"/>
      <c r="M91" s="8"/>
      <c r="N91" s="8"/>
      <c r="O91" s="8"/>
      <c r="P91" s="8"/>
      <c r="Q91" s="8"/>
      <c r="R91" s="8"/>
      <c r="S91" s="8"/>
      <c r="T91" s="8"/>
      <c r="U91" s="8"/>
      <c r="V91" s="8"/>
    </row>
    <row r="92" ht="15.75" customHeight="1">
      <c r="A92" s="8"/>
      <c r="B92" s="8"/>
      <c r="C92" s="8"/>
      <c r="D92" s="8"/>
      <c r="E92" s="8"/>
      <c r="F92" s="8" t="s">
        <v>450</v>
      </c>
      <c r="G92" s="8"/>
      <c r="H92" s="8"/>
      <c r="I92" s="8"/>
      <c r="J92" s="8"/>
      <c r="K92" s="8"/>
      <c r="L92" s="8"/>
      <c r="M92" s="8"/>
      <c r="N92" s="8"/>
      <c r="O92" s="8"/>
      <c r="P92" s="8"/>
      <c r="Q92" s="8"/>
      <c r="R92" s="8"/>
      <c r="S92" s="8"/>
      <c r="T92" s="8"/>
      <c r="U92" s="8"/>
      <c r="V92" s="8"/>
    </row>
    <row r="93" ht="15.75" customHeight="1">
      <c r="A93" s="8"/>
      <c r="B93" s="8"/>
      <c r="C93" s="8"/>
      <c r="D93" s="8"/>
      <c r="E93" s="8"/>
      <c r="F93" s="8" t="s">
        <v>454</v>
      </c>
      <c r="G93" s="8"/>
      <c r="H93" s="8"/>
      <c r="I93" s="8"/>
      <c r="J93" s="8"/>
      <c r="K93" s="8"/>
      <c r="L93" s="8"/>
      <c r="M93" s="8"/>
      <c r="N93" s="8"/>
      <c r="O93" s="8"/>
      <c r="P93" s="8"/>
      <c r="Q93" s="8"/>
      <c r="R93" s="8"/>
      <c r="S93" s="8"/>
      <c r="T93" s="8"/>
      <c r="U93" s="8"/>
      <c r="V93" s="8"/>
    </row>
    <row r="94" ht="15.75" customHeight="1">
      <c r="A94" s="8"/>
      <c r="B94" s="8"/>
      <c r="C94" s="8"/>
      <c r="D94" s="8"/>
      <c r="E94" s="8"/>
      <c r="F94" s="8"/>
      <c r="G94" s="8"/>
      <c r="H94" s="8"/>
      <c r="I94" s="8"/>
      <c r="J94" s="8"/>
      <c r="K94" s="8"/>
      <c r="L94" s="8"/>
      <c r="M94" s="8"/>
      <c r="N94" s="8"/>
      <c r="O94" s="8"/>
      <c r="P94" s="8"/>
      <c r="Q94" s="8"/>
      <c r="R94" s="8"/>
      <c r="S94" s="8"/>
      <c r="T94" s="8"/>
      <c r="U94" s="8"/>
      <c r="V94" s="8"/>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