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\Documents\Python Scripts\localPackage\FEdesign\structobj\section\db\glulam\cad\"/>
    </mc:Choice>
  </mc:AlternateContent>
  <xr:revisionPtr revIDLastSave="0" documentId="13_ncr:40009_{579670A4-4E46-40BA-B778-98A3B1228008}" xr6:coauthVersionLast="47" xr6:coauthVersionMax="47" xr10:uidLastSave="{00000000-0000-0000-0000-000000000000}"/>
  <bookViews>
    <workbookView xWindow="-120" yWindow="-120" windowWidth="29040" windowHeight="15840"/>
  </bookViews>
  <sheets>
    <sheet name="structurlam_columns_22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K8" i="1"/>
  <c r="J8" i="1"/>
  <c r="L8" i="1" s="1"/>
  <c r="I8" i="1"/>
  <c r="F12" i="1"/>
  <c r="E12" i="1"/>
  <c r="H8" i="1"/>
  <c r="G8" i="1"/>
  <c r="F8" i="1"/>
  <c r="E13" i="1"/>
  <c r="E14" i="1" s="1"/>
</calcChain>
</file>

<file path=xl/sharedStrings.xml><?xml version="1.0" encoding="utf-8"?>
<sst xmlns="http://schemas.openxmlformats.org/spreadsheetml/2006/main" count="33" uniqueCount="21">
  <si>
    <t>name</t>
  </si>
  <si>
    <t>grade</t>
  </si>
  <si>
    <t>species</t>
  </si>
  <si>
    <t>b</t>
  </si>
  <si>
    <t>d</t>
  </si>
  <si>
    <t>A</t>
  </si>
  <si>
    <t>Ix</t>
  </si>
  <si>
    <t>Sx</t>
  </si>
  <si>
    <t>rx</t>
  </si>
  <si>
    <t>Iy</t>
  </si>
  <si>
    <t>Sy</t>
  </si>
  <si>
    <t>ry</t>
  </si>
  <si>
    <t>GL 216x222</t>
  </si>
  <si>
    <t>GL</t>
  </si>
  <si>
    <t>DF</t>
  </si>
  <si>
    <t>GL 260x260</t>
  </si>
  <si>
    <t>GL 311x349</t>
  </si>
  <si>
    <t>GL 362x374</t>
  </si>
  <si>
    <t>GL 403x413</t>
  </si>
  <si>
    <t>GL 457x489</t>
  </si>
  <si>
    <t>GL 457x630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</si>
</sst>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9" sqref="A9"/>
    </sheetView>
  </sheetViews>
  <sheetFormatPr defaultRowHeight="15" x14ac:dyDescent="0.25"/>
  <cols>
    <col min="1" max="1" width="21.42578125" customWidth="1"/>
    <col min="10" max="10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215</v>
      </c>
      <c r="E2">
        <v>228</v>
      </c>
      <c r="F2">
        <v>47952</v>
      </c>
      <c r="G2">
        <v>196938864</v>
      </c>
      <c r="H2">
        <v>1774224</v>
      </c>
      <c r="I2">
        <v>64</v>
      </c>
      <c r="J2">
        <v>186437376</v>
      </c>
      <c r="K2">
        <v>1726272</v>
      </c>
      <c r="L2" s="1">
        <f t="shared" ref="L2:L7" si="0">SQRT(J2/F2)</f>
        <v>62.353829072479584</v>
      </c>
    </row>
    <row r="3" spans="1:12" x14ac:dyDescent="0.25">
      <c r="A3" t="s">
        <v>15</v>
      </c>
      <c r="B3" t="s">
        <v>13</v>
      </c>
      <c r="C3" t="s">
        <v>14</v>
      </c>
      <c r="D3">
        <v>265</v>
      </c>
      <c r="E3">
        <v>265</v>
      </c>
      <c r="F3">
        <v>67600</v>
      </c>
      <c r="G3">
        <v>380813333</v>
      </c>
      <c r="H3">
        <v>2929333</v>
      </c>
      <c r="I3">
        <v>75</v>
      </c>
      <c r="J3">
        <v>380813333</v>
      </c>
      <c r="K3">
        <v>2929333</v>
      </c>
      <c r="L3" s="1">
        <f t="shared" si="0"/>
        <v>75.055534961802564</v>
      </c>
    </row>
    <row r="4" spans="1:12" x14ac:dyDescent="0.25">
      <c r="A4" t="s">
        <v>16</v>
      </c>
      <c r="B4" t="s">
        <v>13</v>
      </c>
      <c r="C4" t="s">
        <v>14</v>
      </c>
      <c r="D4">
        <v>305</v>
      </c>
      <c r="E4">
        <v>315</v>
      </c>
      <c r="F4">
        <v>108539</v>
      </c>
      <c r="G4">
        <v>1101679895</v>
      </c>
      <c r="H4">
        <v>6313352</v>
      </c>
      <c r="I4">
        <v>101</v>
      </c>
      <c r="J4">
        <v>874833385</v>
      </c>
      <c r="K4">
        <v>5625938</v>
      </c>
      <c r="L4" s="1">
        <f t="shared" si="0"/>
        <v>89.777966863262762</v>
      </c>
    </row>
    <row r="5" spans="1:12" x14ac:dyDescent="0.25">
      <c r="A5" t="s">
        <v>17</v>
      </c>
      <c r="B5" t="s">
        <v>13</v>
      </c>
      <c r="C5" t="s">
        <v>14</v>
      </c>
      <c r="D5">
        <v>365</v>
      </c>
      <c r="E5">
        <v>380</v>
      </c>
      <c r="F5">
        <v>135388</v>
      </c>
      <c r="G5">
        <v>1578127657</v>
      </c>
      <c r="H5">
        <v>8439185</v>
      </c>
      <c r="I5">
        <v>108</v>
      </c>
      <c r="J5">
        <v>1478482089</v>
      </c>
      <c r="K5">
        <v>8168409</v>
      </c>
      <c r="L5" s="1">
        <f t="shared" si="0"/>
        <v>104.50039871154212</v>
      </c>
    </row>
    <row r="6" spans="1:12" x14ac:dyDescent="0.25">
      <c r="A6" t="s">
        <v>18</v>
      </c>
      <c r="B6" t="s">
        <v>13</v>
      </c>
      <c r="C6" t="s">
        <v>14</v>
      </c>
      <c r="D6">
        <v>403</v>
      </c>
      <c r="E6">
        <v>413</v>
      </c>
      <c r="F6">
        <v>166439</v>
      </c>
      <c r="G6">
        <v>2365777816</v>
      </c>
      <c r="H6">
        <v>11456551</v>
      </c>
      <c r="I6">
        <v>119</v>
      </c>
      <c r="J6">
        <v>2252599296</v>
      </c>
      <c r="K6">
        <v>11179153</v>
      </c>
      <c r="L6" s="1">
        <f t="shared" si="0"/>
        <v>116.33607924386148</v>
      </c>
    </row>
    <row r="7" spans="1:12" x14ac:dyDescent="0.25">
      <c r="A7" t="s">
        <v>19</v>
      </c>
      <c r="B7" t="s">
        <v>13</v>
      </c>
      <c r="C7" t="s">
        <v>14</v>
      </c>
      <c r="D7">
        <v>457</v>
      </c>
      <c r="E7">
        <v>489</v>
      </c>
      <c r="F7">
        <v>223473</v>
      </c>
      <c r="G7">
        <v>4453090603</v>
      </c>
      <c r="H7">
        <v>18213050</v>
      </c>
      <c r="I7">
        <v>141</v>
      </c>
      <c r="J7">
        <v>3889342715</v>
      </c>
      <c r="K7">
        <v>17021194</v>
      </c>
      <c r="L7" s="1">
        <f t="shared" si="0"/>
        <v>131.92453651406942</v>
      </c>
    </row>
    <row r="8" spans="1:12" x14ac:dyDescent="0.25">
      <c r="A8" t="s">
        <v>20</v>
      </c>
      <c r="B8" t="s">
        <v>13</v>
      </c>
      <c r="C8" t="s">
        <v>14</v>
      </c>
      <c r="D8">
        <v>457</v>
      </c>
      <c r="E8">
        <v>630</v>
      </c>
      <c r="F8">
        <f>D8*E8</f>
        <v>287910</v>
      </c>
      <c r="G8">
        <f>D8*E8^3/12</f>
        <v>9522623250</v>
      </c>
      <c r="H8">
        <f>D8*E8^2/6</f>
        <v>30230550</v>
      </c>
      <c r="I8" s="1">
        <f>SQRT(G8/F8)</f>
        <v>181.86533479473212</v>
      </c>
      <c r="J8">
        <f>E8*D8^3/12</f>
        <v>5010809632.5</v>
      </c>
      <c r="K8">
        <f>E8*D8^2/6</f>
        <v>21929145</v>
      </c>
      <c r="L8" s="1">
        <f>SQRT(J8/F8)</f>
        <v>131.92453650982949</v>
      </c>
    </row>
    <row r="12" spans="1:12" x14ac:dyDescent="0.25">
      <c r="E12">
        <f>E7/25.4+3*1.375</f>
        <v>23.376968503937007</v>
      </c>
      <c r="F12">
        <f>E12*25.4</f>
        <v>593.77499999999998</v>
      </c>
    </row>
    <row r="13" spans="1:12" x14ac:dyDescent="0.25">
      <c r="E13">
        <f>1.375*25.4</f>
        <v>34.924999999999997</v>
      </c>
    </row>
    <row r="14" spans="1:12" x14ac:dyDescent="0.25">
      <c r="E14">
        <f>E13*2</f>
        <v>69.849999999999994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structurlam_columns_22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slotboom</cp:lastModifiedBy>
  <dcterms:created xsi:type="dcterms:W3CDTF">2024-04-15T01:42:51Z</dcterms:created>
  <dcterms:modified xsi:type="dcterms:W3CDTF">2024-04-15T02:00:43Z</dcterms:modified>
</cp:coreProperties>
</file>