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Лист3" sheetId="3" r:id="rId2"/>
    <sheet name="Лист2" sheetId="2" r:id="rId3"/>
    <sheet name="Лист4" sheetId="4" r:id="rId4"/>
  </sheet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C63" i="1"/>
  <c r="D63" i="1"/>
  <c r="E63" i="1"/>
  <c r="AE63" i="1" s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B63" i="1"/>
  <c r="BK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30" i="2"/>
  <c r="BK30" i="2" s="1"/>
</calcChain>
</file>

<file path=xl/sharedStrings.xml><?xml version="1.0" encoding="utf-8"?>
<sst xmlns="http://schemas.openxmlformats.org/spreadsheetml/2006/main" count="314" uniqueCount="98">
  <si>
    <t>Муниципальное образование \ Типы ошибок</t>
  </si>
  <si>
    <t>Балашиха ГО</t>
  </si>
  <si>
    <t xml:space="preserve">Coordcom. Закрыть карточку. </t>
  </si>
  <si>
    <t>Нет сетевого соединения с криптошлюзом</t>
  </si>
  <si>
    <t>Сбой в работе гарнитуры</t>
  </si>
  <si>
    <t>Создать технический паспорт</t>
  </si>
  <si>
    <t>Вызов поступил после 1 секунды</t>
  </si>
  <si>
    <t>Бронницы ГО</t>
  </si>
  <si>
    <t>Власиха ЗАТО</t>
  </si>
  <si>
    <t>Диагностика АРМ</t>
  </si>
  <si>
    <t>Волоколамский МР</t>
  </si>
  <si>
    <t>Воскресенкий МР</t>
  </si>
  <si>
    <t>Пользователь забыл пароль</t>
  </si>
  <si>
    <t>Настроить телефон</t>
  </si>
  <si>
    <t>Не работает принтер</t>
  </si>
  <si>
    <t>Восход ЗАТО</t>
  </si>
  <si>
    <t>Выполнение монтажных работ</t>
  </si>
  <si>
    <t>Дмитровский МР</t>
  </si>
  <si>
    <t>Сбой при передаче карточки 04</t>
  </si>
  <si>
    <t>Сбой в работе ПО "Секрет Нет"</t>
  </si>
  <si>
    <t>Не работает монитор</t>
  </si>
  <si>
    <t>Долгопрудный ГО</t>
  </si>
  <si>
    <t>Не работает ИБП</t>
  </si>
  <si>
    <t>Домодедово ГО</t>
  </si>
  <si>
    <t>Сбой при вызове из адресной книги</t>
  </si>
  <si>
    <t>Дубна ГО</t>
  </si>
  <si>
    <t>Консультация пользователя</t>
  </si>
  <si>
    <t>Дзержинский ГО</t>
  </si>
  <si>
    <t>Железнодорожный ГО</t>
  </si>
  <si>
    <t>SSEP обнаружил вирус</t>
  </si>
  <si>
    <t>Жуковский МР</t>
  </si>
  <si>
    <t>Звенигород ГО</t>
  </si>
  <si>
    <t>Ивантеевка ГО</t>
  </si>
  <si>
    <t>Не работает "ResQMap"</t>
  </si>
  <si>
    <t>Истринский МР</t>
  </si>
  <si>
    <t xml:space="preserve">ПАК "Соболь" </t>
  </si>
  <si>
    <t>Каширский МР</t>
  </si>
  <si>
    <t>Клинский МР</t>
  </si>
  <si>
    <t>Коломна ГО</t>
  </si>
  <si>
    <t>Создание пользователя</t>
  </si>
  <si>
    <t>Королев ГО</t>
  </si>
  <si>
    <t>Котельники ГО</t>
  </si>
  <si>
    <t>Красноармейск ГО</t>
  </si>
  <si>
    <t>Красногорский МР</t>
  </si>
  <si>
    <t>ЦОВ</t>
  </si>
  <si>
    <t>Краснознаменск ЗАТО ГО</t>
  </si>
  <si>
    <t>Ленинский МР</t>
  </si>
  <si>
    <t>Удаление пользователя</t>
  </si>
  <si>
    <t>Лобня ГО</t>
  </si>
  <si>
    <t>Сбой в работе КоордКом Оператор</t>
  </si>
  <si>
    <t>Лосино-Петровский ГО</t>
  </si>
  <si>
    <t>Лотошинский МР</t>
  </si>
  <si>
    <t>Обновление SSEP</t>
  </si>
  <si>
    <t>Луховицкий МР</t>
  </si>
  <si>
    <t>Лыткарино ГО</t>
  </si>
  <si>
    <t>Люберецкий МР</t>
  </si>
  <si>
    <t>Можайский МР</t>
  </si>
  <si>
    <t>Молодежный ГО ЗАТО</t>
  </si>
  <si>
    <t>Мытищинский МР</t>
  </si>
  <si>
    <t>Наро-Фоминский МР</t>
  </si>
  <si>
    <t>Неисправен принтер</t>
  </si>
  <si>
    <t>Ногинский МР</t>
  </si>
  <si>
    <t>Одинцовский МР</t>
  </si>
  <si>
    <t>Озерский МР</t>
  </si>
  <si>
    <t>Сбой в КоордКом Администратор</t>
  </si>
  <si>
    <t>Орехово-Зуево</t>
  </si>
  <si>
    <t>Подольск ГО</t>
  </si>
  <si>
    <t>Не работает АРМ</t>
  </si>
  <si>
    <t>Консультация ЗАО "Сфера"</t>
  </si>
  <si>
    <t>Консультация ООО "РИЦ"</t>
  </si>
  <si>
    <t>РЦОВ</t>
  </si>
  <si>
    <t>Пушкинский МР</t>
  </si>
  <si>
    <t>Раменский МР</t>
  </si>
  <si>
    <t>Рошаль ГО</t>
  </si>
  <si>
    <t>Рузский МР</t>
  </si>
  <si>
    <t>Сергиево-Посадский МР</t>
  </si>
  <si>
    <t>Серебряно-Прудский МР</t>
  </si>
  <si>
    <t>Серпухов ГО</t>
  </si>
  <si>
    <t>Солнечногорский МР</t>
  </si>
  <si>
    <t>Ступинский МР</t>
  </si>
  <si>
    <t>Талдомский МР</t>
  </si>
  <si>
    <t>Фрязино ГО</t>
  </si>
  <si>
    <t>Химки ГО</t>
  </si>
  <si>
    <t>Черноголовка ГО</t>
  </si>
  <si>
    <t>Чеховский МР</t>
  </si>
  <si>
    <t>Шатурский МР</t>
  </si>
  <si>
    <t>Шаховский МР</t>
  </si>
  <si>
    <t>Щелковский МР</t>
  </si>
  <si>
    <t>Электрогорск ГО</t>
  </si>
  <si>
    <t>Электросталь ГО</t>
  </si>
  <si>
    <t>Столбец1</t>
  </si>
  <si>
    <t>Итого</t>
  </si>
  <si>
    <t>Общая сумма по проблеме</t>
  </si>
  <si>
    <t>Общая сумма по муниципалитету</t>
  </si>
  <si>
    <t>Названия строк</t>
  </si>
  <si>
    <t>Общий итог</t>
  </si>
  <si>
    <t>Сумма по полю Общая сумма по муниципалитету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</si>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</sst>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Обычный" xfId="0" builtinId="0"/>
  </cellStyles>
  <dxfs count="12"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&#1054;&#1082;&#1090;&#1103;&#1073;&#1088;&#110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680.883251504631" createdVersion="5" refreshedVersion="5" minRefreshableVersion="3" recordCount="62">
  <cacheSource type="worksheet">
    <worksheetSource name="Таблица3" r:id="rId2"/>
  </cacheSource>
  <cacheFields count="31">
    <cacheField name="Муниципальное образование \ Типы ошибок" numFmtId="0">
      <sharedItems count="62">
        <s v="Балашиха ГО"/>
        <s v="Бронницы ГО"/>
        <s v="Власиха ЗАТО"/>
        <s v="Волоколамский МР"/>
        <s v="Воскресенкий МР"/>
        <s v="Восход ЗАТО"/>
        <s v="Дмитровский МР"/>
        <s v="Долгопрудный ГО"/>
        <s v="Домодедово ГО"/>
        <s v="Дубна ГО"/>
        <s v="Дзержинский ГО"/>
        <s v="Железнодорожный ГО"/>
        <s v="Жуковский МР"/>
        <s v="Звенигород ГО"/>
        <s v="Ивантеевка ГО"/>
        <s v="Истринский МР"/>
        <s v="Каширский МР"/>
        <s v="Клинский МР"/>
        <s v="Коломна ГО"/>
        <s v="Королев ГО"/>
        <s v="Котельники ГО"/>
        <s v="Красноармейск ГО"/>
        <s v="Красногорский МР"/>
        <s v="ЦОВ"/>
        <s v="Краснознаменск ЗАТО ГО"/>
        <s v="Ленинский МР"/>
        <s v="Лобня ГО"/>
        <s v="Лосино-Петровский ГО"/>
        <s v="Лотошинский МР"/>
        <s v="Луховицкий МР"/>
        <s v="Лыткарино ГО"/>
        <s v="Люберецкий МР"/>
        <s v="Можайский МР"/>
        <s v="Молодежный ГО ЗАТО"/>
        <s v="Мытищинский МР"/>
        <s v="Наро-Фоминский МР"/>
        <s v="Ногинский МР"/>
        <s v="Одинцовский МР"/>
        <s v="Озерский МР"/>
        <s v="Орехово-Зуево"/>
        <s v="Подольск ГО"/>
        <s v="РЦОВ"/>
        <s v="Пушкинский МР"/>
        <s v="Раменский МР"/>
        <s v="Рошаль ГО"/>
        <s v="Рузский МР"/>
        <s v="Сергиево-Посадский МР"/>
        <s v="Серебряно-Прудский МР"/>
        <s v="Серпухов ГО"/>
        <s v="Солнечногорский МР"/>
        <s v="Ступинский МР"/>
        <s v="Талдомский МР"/>
        <s v="Фрязино ГО"/>
        <s v="Химки ГО"/>
        <s v="Черноголовка ГО"/>
        <s v="Чеховский МР"/>
        <s v="Шатурский МР"/>
        <s v="Шаховский МР"/>
        <s v="Щелковский МР"/>
        <s v="Электрогорск ГО"/>
        <s v="Электросталь ГО"/>
        <s v="Общая сумма по проблеме"/>
      </sharedItems>
    </cacheField>
    <cacheField name="Coordcom. Закрыть карточку. " numFmtId="0">
      <sharedItems containsString="0" containsBlank="1" containsNumber="1" containsInteger="1" minValue="1" maxValue="26"/>
    </cacheField>
    <cacheField name="Нет сетевого соединения с криптошлюзом" numFmtId="0">
      <sharedItems containsString="0" containsBlank="1" containsNumber="1" containsInteger="1" minValue="1" maxValue="137"/>
    </cacheField>
    <cacheField name="Сбой в работе гарнитуры" numFmtId="0">
      <sharedItems containsString="0" containsBlank="1" containsNumber="1" containsInteger="1" minValue="1" maxValue="13"/>
    </cacheField>
    <cacheField name="Создать технический паспорт" numFmtId="0">
      <sharedItems containsString="0" containsBlank="1" containsNumber="1" containsInteger="1" minValue="1" maxValue="13"/>
    </cacheField>
    <cacheField name="Вызов поступил после 1 секунды" numFmtId="0">
      <sharedItems containsString="0" containsBlank="1" containsNumber="1" containsInteger="1" minValue="1" maxValue="31"/>
    </cacheField>
    <cacheField name="ПАК &quot;Соболь&quot; " numFmtId="0">
      <sharedItems containsString="0" containsBlank="1" containsNumber="1" containsInteger="1" minValue="1" maxValue="14"/>
    </cacheField>
    <cacheField name="Диагностика АРМ" numFmtId="0">
      <sharedItems containsString="0" containsBlank="1" containsNumber="1" containsInteger="1" minValue="1" maxValue="3"/>
    </cacheField>
    <cacheField name="Пользователь забыл пароль" numFmtId="0">
      <sharedItems containsString="0" containsBlank="1" containsNumber="1" containsInteger="1" minValue="1" maxValue="11"/>
    </cacheField>
    <cacheField name="Настроить телефон" numFmtId="0">
      <sharedItems containsString="0" containsBlank="1" containsNumber="1" containsInteger="1" minValue="1" maxValue="8"/>
    </cacheField>
    <cacheField name="Не работает принтер" numFmtId="0">
      <sharedItems containsString="0" containsBlank="1" containsNumber="1" containsInteger="1" minValue="1" maxValue="12"/>
    </cacheField>
    <cacheField name="Выполнение монтажных работ" numFmtId="0">
      <sharedItems containsString="0" containsBlank="1" containsNumber="1" containsInteger="1" minValue="1" maxValue="4"/>
    </cacheField>
    <cacheField name="Сбой в КоордКом Администратор" numFmtId="0">
      <sharedItems containsString="0" containsBlank="1" containsNumber="1" containsInteger="1" minValue="1" maxValue="6"/>
    </cacheField>
    <cacheField name="Сбой при передаче карточки 04" numFmtId="0">
      <sharedItems containsString="0" containsBlank="1" containsNumber="1" containsInteger="1" minValue="1" maxValue="3"/>
    </cacheField>
    <cacheField name="Сбой в работе ПО &quot;Секрет Нет&quot;" numFmtId="0">
      <sharedItems containsString="0" containsBlank="1" containsNumber="1" containsInteger="1" minValue="1" maxValue="18"/>
    </cacheField>
    <cacheField name="Не работает монитор" numFmtId="0">
      <sharedItems containsString="0" containsBlank="1" containsNumber="1" containsInteger="1" minValue="1" maxValue="2"/>
    </cacheField>
    <cacheField name="Не работает ИБП" numFmtId="0">
      <sharedItems containsString="0" containsBlank="1" containsNumber="1" containsInteger="1" minValue="1" maxValue="5"/>
    </cacheField>
    <cacheField name="Сбой при вызове из адресной книги" numFmtId="0">
      <sharedItems containsString="0" containsBlank="1" containsNumber="1" containsInteger="1" minValue="1" maxValue="10"/>
    </cacheField>
    <cacheField name="Консультация пользователя" numFmtId="0">
      <sharedItems containsString="0" containsBlank="1" containsNumber="1" containsInteger="1" minValue="1" maxValue="9"/>
    </cacheField>
    <cacheField name="SSEP обнаружил вирус" numFmtId="0">
      <sharedItems containsString="0" containsBlank="1" containsNumber="1" containsInteger="1" minValue="1" maxValue="1"/>
    </cacheField>
    <cacheField name="Не работает &quot;ResQMap&quot;" numFmtId="0">
      <sharedItems containsString="0" containsBlank="1" containsNumber="1" containsInteger="1" minValue="1" maxValue="7"/>
    </cacheField>
    <cacheField name="Создание пользователя" numFmtId="0">
      <sharedItems containsString="0" containsBlank="1" containsNumber="1" containsInteger="1" minValue="1" maxValue="4"/>
    </cacheField>
    <cacheField name="Удаление пользователя" numFmtId="0">
      <sharedItems containsString="0" containsBlank="1" containsNumber="1" containsInteger="1" minValue="1" maxValue="1"/>
    </cacheField>
    <cacheField name="Сбой в работе КоордКом Оператор" numFmtId="0">
      <sharedItems containsString="0" containsBlank="1" containsNumber="1" containsInteger="1" minValue="1" maxValue="17"/>
    </cacheField>
    <cacheField name="Обновление SSEP" numFmtId="0">
      <sharedItems containsString="0" containsBlank="1" containsNumber="1" containsInteger="1" minValue="2" maxValue="2"/>
    </cacheField>
    <cacheField name="Неисправен принтер" numFmtId="0">
      <sharedItems containsString="0" containsBlank="1" containsNumber="1" containsInteger="1" minValue="1" maxValue="1"/>
    </cacheField>
    <cacheField name="Не работает АРМ" numFmtId="0">
      <sharedItems containsString="0" containsBlank="1" containsNumber="1" containsInteger="1" minValue="1" maxValue="4"/>
    </cacheField>
    <cacheField name="Консультация ЗАО &quot;Сфера&quot;" numFmtId="0">
      <sharedItems containsString="0" containsBlank="1" containsNumber="1" containsInteger="1" minValue="1" maxValue="23"/>
    </cacheField>
    <cacheField name="Консультация ООО &quot;РИЦ&quot;" numFmtId="0">
      <sharedItems containsString="0" containsBlank="1" containsNumber="1" containsInteger="1" minValue="14" maxValue="14"/>
    </cacheField>
    <cacheField name="Столбец1" numFmtId="0">
      <sharedItems containsString="0" containsBlank="1" containsNumber="1" containsInteger="1" minValue="0" maxValue="0"/>
    </cacheField>
    <cacheField name="Общая сумма по муниципалитету" numFmtId="0">
      <sharedItems containsSemiMixedTypes="0" containsString="0" containsNumber="1" containsInteger="1" minValue="1" maxValue="399" count="16">
        <n v="7"/>
        <n v="3"/>
        <n v="1"/>
        <n v="10"/>
        <n v="12"/>
        <n v="5"/>
        <n v="11"/>
        <n v="4"/>
        <n v="2"/>
        <n v="6"/>
        <n v="8"/>
        <n v="15"/>
        <n v="9"/>
        <n v="39"/>
        <n v="24"/>
        <n v="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1"/>
    <n v="1"/>
    <n v="2"/>
    <n v="2"/>
    <n v="1"/>
    <m/>
    <m/>
    <m/>
    <m/>
    <m/>
    <m/>
    <m/>
    <m/>
    <m/>
    <m/>
    <m/>
    <m/>
    <m/>
    <m/>
    <m/>
    <m/>
    <m/>
    <m/>
    <m/>
    <m/>
    <m/>
    <m/>
    <m/>
    <m/>
    <x v="0"/>
  </r>
  <r>
    <x v="1"/>
    <m/>
    <m/>
    <n v="1"/>
    <m/>
    <m/>
    <n v="2"/>
    <m/>
    <m/>
    <m/>
    <m/>
    <m/>
    <m/>
    <m/>
    <m/>
    <m/>
    <m/>
    <m/>
    <m/>
    <m/>
    <m/>
    <m/>
    <m/>
    <m/>
    <m/>
    <m/>
    <m/>
    <m/>
    <m/>
    <m/>
    <x v="1"/>
  </r>
  <r>
    <x v="2"/>
    <m/>
    <m/>
    <m/>
    <m/>
    <m/>
    <m/>
    <n v="1"/>
    <m/>
    <m/>
    <m/>
    <m/>
    <m/>
    <m/>
    <m/>
    <m/>
    <m/>
    <m/>
    <m/>
    <m/>
    <m/>
    <m/>
    <m/>
    <m/>
    <m/>
    <m/>
    <m/>
    <m/>
    <m/>
    <m/>
    <x v="2"/>
  </r>
  <r>
    <x v="3"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x v="1"/>
  </r>
  <r>
    <x v="4"/>
    <m/>
    <n v="4"/>
    <m/>
    <m/>
    <n v="3"/>
    <m/>
    <m/>
    <n v="1"/>
    <n v="1"/>
    <n v="1"/>
    <m/>
    <m/>
    <m/>
    <m/>
    <m/>
    <m/>
    <m/>
    <m/>
    <m/>
    <m/>
    <m/>
    <m/>
    <m/>
    <m/>
    <m/>
    <m/>
    <m/>
    <m/>
    <m/>
    <x v="3"/>
  </r>
  <r>
    <x v="5"/>
    <m/>
    <m/>
    <m/>
    <n v="1"/>
    <m/>
    <m/>
    <m/>
    <m/>
    <m/>
    <m/>
    <n v="1"/>
    <n v="1"/>
    <m/>
    <m/>
    <m/>
    <m/>
    <m/>
    <m/>
    <m/>
    <m/>
    <m/>
    <m/>
    <m/>
    <m/>
    <m/>
    <m/>
    <m/>
    <m/>
    <m/>
    <x v="1"/>
  </r>
  <r>
    <x v="6"/>
    <m/>
    <n v="3"/>
    <m/>
    <n v="2"/>
    <n v="3"/>
    <m/>
    <m/>
    <m/>
    <m/>
    <m/>
    <m/>
    <m/>
    <n v="2"/>
    <n v="1"/>
    <n v="1"/>
    <m/>
    <m/>
    <m/>
    <m/>
    <m/>
    <m/>
    <m/>
    <m/>
    <m/>
    <m/>
    <m/>
    <m/>
    <m/>
    <m/>
    <x v="4"/>
  </r>
  <r>
    <x v="7"/>
    <m/>
    <n v="2"/>
    <n v="2"/>
    <m/>
    <m/>
    <m/>
    <m/>
    <m/>
    <m/>
    <m/>
    <m/>
    <m/>
    <m/>
    <m/>
    <m/>
    <n v="1"/>
    <m/>
    <m/>
    <m/>
    <m/>
    <m/>
    <m/>
    <m/>
    <m/>
    <m/>
    <m/>
    <m/>
    <m/>
    <m/>
    <x v="5"/>
  </r>
  <r>
    <x v="8"/>
    <m/>
    <n v="3"/>
    <m/>
    <m/>
    <m/>
    <m/>
    <m/>
    <n v="1"/>
    <m/>
    <n v="2"/>
    <m/>
    <m/>
    <m/>
    <n v="1"/>
    <m/>
    <m/>
    <n v="4"/>
    <m/>
    <m/>
    <m/>
    <m/>
    <m/>
    <m/>
    <m/>
    <m/>
    <m/>
    <m/>
    <m/>
    <m/>
    <x v="6"/>
  </r>
  <r>
    <x v="9"/>
    <m/>
    <n v="1"/>
    <m/>
    <m/>
    <m/>
    <m/>
    <m/>
    <n v="1"/>
    <m/>
    <m/>
    <m/>
    <m/>
    <m/>
    <m/>
    <m/>
    <m/>
    <m/>
    <n v="2"/>
    <m/>
    <m/>
    <m/>
    <m/>
    <m/>
    <m/>
    <m/>
    <m/>
    <m/>
    <m/>
    <m/>
    <x v="7"/>
  </r>
  <r>
    <x v="10"/>
    <n v="1"/>
    <n v="2"/>
    <n v="2"/>
    <m/>
    <m/>
    <m/>
    <m/>
    <m/>
    <m/>
    <n v="2"/>
    <n v="1"/>
    <m/>
    <m/>
    <n v="2"/>
    <m/>
    <m/>
    <n v="1"/>
    <m/>
    <m/>
    <m/>
    <m/>
    <m/>
    <m/>
    <m/>
    <m/>
    <m/>
    <m/>
    <m/>
    <m/>
    <x v="6"/>
  </r>
  <r>
    <x v="11"/>
    <m/>
    <m/>
    <n v="2"/>
    <n v="1"/>
    <m/>
    <m/>
    <m/>
    <m/>
    <m/>
    <m/>
    <m/>
    <m/>
    <m/>
    <m/>
    <m/>
    <m/>
    <m/>
    <m/>
    <n v="1"/>
    <m/>
    <m/>
    <m/>
    <m/>
    <m/>
    <m/>
    <m/>
    <m/>
    <m/>
    <m/>
    <x v="7"/>
  </r>
  <r>
    <x v="12"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x v="8"/>
  </r>
  <r>
    <x v="13"/>
    <m/>
    <n v="4"/>
    <n v="1"/>
    <m/>
    <m/>
    <m/>
    <m/>
    <m/>
    <m/>
    <m/>
    <n v="1"/>
    <m/>
    <m/>
    <m/>
    <m/>
    <m/>
    <m/>
    <m/>
    <m/>
    <m/>
    <m/>
    <m/>
    <m/>
    <m/>
    <m/>
    <m/>
    <m/>
    <m/>
    <m/>
    <x v="9"/>
  </r>
  <r>
    <x v="14"/>
    <m/>
    <m/>
    <m/>
    <m/>
    <m/>
    <n v="2"/>
    <m/>
    <m/>
    <n v="2"/>
    <m/>
    <m/>
    <m/>
    <m/>
    <n v="2"/>
    <m/>
    <m/>
    <n v="1"/>
    <m/>
    <m/>
    <n v="1"/>
    <m/>
    <m/>
    <m/>
    <m/>
    <m/>
    <m/>
    <m/>
    <m/>
    <m/>
    <x v="10"/>
  </r>
  <r>
    <x v="15"/>
    <m/>
    <n v="5"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16"/>
    <n v="1"/>
    <n v="3"/>
    <n v="1"/>
    <m/>
    <n v="1"/>
    <m/>
    <m/>
    <m/>
    <n v="1"/>
    <m/>
    <m/>
    <m/>
    <m/>
    <m/>
    <m/>
    <n v="1"/>
    <m/>
    <m/>
    <m/>
    <m/>
    <m/>
    <m/>
    <m/>
    <m/>
    <m/>
    <m/>
    <m/>
    <m/>
    <m/>
    <x v="10"/>
  </r>
  <r>
    <x v="17"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x v="8"/>
  </r>
  <r>
    <x v="18"/>
    <m/>
    <m/>
    <m/>
    <n v="2"/>
    <m/>
    <m/>
    <m/>
    <m/>
    <m/>
    <m/>
    <m/>
    <m/>
    <m/>
    <m/>
    <m/>
    <m/>
    <n v="1"/>
    <m/>
    <m/>
    <m/>
    <n v="1"/>
    <m/>
    <m/>
    <m/>
    <m/>
    <m/>
    <m/>
    <m/>
    <m/>
    <x v="7"/>
  </r>
  <r>
    <x v="19"/>
    <n v="2"/>
    <n v="3"/>
    <m/>
    <m/>
    <m/>
    <m/>
    <m/>
    <m/>
    <m/>
    <m/>
    <m/>
    <n v="2"/>
    <m/>
    <n v="3"/>
    <m/>
    <m/>
    <m/>
    <m/>
    <m/>
    <m/>
    <m/>
    <m/>
    <m/>
    <m/>
    <m/>
    <m/>
    <m/>
    <m/>
    <m/>
    <x v="3"/>
  </r>
  <r>
    <x v="20"/>
    <m/>
    <n v="4"/>
    <m/>
    <m/>
    <m/>
    <m/>
    <m/>
    <m/>
    <m/>
    <m/>
    <m/>
    <m/>
    <m/>
    <m/>
    <m/>
    <m/>
    <m/>
    <m/>
    <m/>
    <m/>
    <m/>
    <m/>
    <m/>
    <m/>
    <m/>
    <m/>
    <m/>
    <m/>
    <m/>
    <x v="7"/>
  </r>
  <r>
    <x v="21"/>
    <m/>
    <n v="2"/>
    <m/>
    <m/>
    <m/>
    <n v="1"/>
    <m/>
    <m/>
    <m/>
    <m/>
    <m/>
    <m/>
    <m/>
    <m/>
    <m/>
    <m/>
    <m/>
    <m/>
    <m/>
    <m/>
    <m/>
    <m/>
    <m/>
    <m/>
    <m/>
    <m/>
    <m/>
    <m/>
    <m/>
    <x v="1"/>
  </r>
  <r>
    <x v="22"/>
    <m/>
    <n v="4"/>
    <m/>
    <m/>
    <n v="1"/>
    <n v="1"/>
    <m/>
    <m/>
    <m/>
    <n v="1"/>
    <m/>
    <m/>
    <m/>
    <m/>
    <m/>
    <n v="1"/>
    <m/>
    <m/>
    <m/>
    <m/>
    <m/>
    <m/>
    <m/>
    <m/>
    <m/>
    <m/>
    <m/>
    <m/>
    <m/>
    <x v="10"/>
  </r>
  <r>
    <x v="23"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x v="8"/>
  </r>
  <r>
    <x v="24"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x v="8"/>
  </r>
  <r>
    <x v="25"/>
    <m/>
    <m/>
    <m/>
    <m/>
    <n v="4"/>
    <n v="1"/>
    <m/>
    <m/>
    <m/>
    <m/>
    <m/>
    <m/>
    <m/>
    <m/>
    <m/>
    <m/>
    <m/>
    <m/>
    <m/>
    <m/>
    <m/>
    <n v="1"/>
    <m/>
    <m/>
    <m/>
    <m/>
    <m/>
    <m/>
    <m/>
    <x v="9"/>
  </r>
  <r>
    <x v="26"/>
    <m/>
    <n v="2"/>
    <m/>
    <m/>
    <m/>
    <m/>
    <m/>
    <m/>
    <m/>
    <m/>
    <m/>
    <m/>
    <m/>
    <m/>
    <m/>
    <m/>
    <m/>
    <m/>
    <m/>
    <m/>
    <m/>
    <m/>
    <n v="1"/>
    <m/>
    <m/>
    <m/>
    <m/>
    <m/>
    <m/>
    <x v="1"/>
  </r>
  <r>
    <x v="27"/>
    <m/>
    <n v="2"/>
    <m/>
    <m/>
    <m/>
    <m/>
    <m/>
    <m/>
    <m/>
    <m/>
    <m/>
    <m/>
    <m/>
    <m/>
    <m/>
    <m/>
    <m/>
    <m/>
    <m/>
    <m/>
    <m/>
    <m/>
    <m/>
    <m/>
    <m/>
    <m/>
    <m/>
    <m/>
    <m/>
    <x v="8"/>
  </r>
  <r>
    <x v="28"/>
    <n v="1"/>
    <m/>
    <m/>
    <m/>
    <m/>
    <m/>
    <m/>
    <m/>
    <m/>
    <m/>
    <m/>
    <m/>
    <m/>
    <m/>
    <m/>
    <m/>
    <m/>
    <m/>
    <m/>
    <m/>
    <m/>
    <m/>
    <m/>
    <n v="2"/>
    <m/>
    <m/>
    <m/>
    <m/>
    <m/>
    <x v="1"/>
  </r>
  <r>
    <x v="29"/>
    <m/>
    <n v="1"/>
    <m/>
    <m/>
    <m/>
    <m/>
    <m/>
    <m/>
    <m/>
    <m/>
    <m/>
    <m/>
    <m/>
    <m/>
    <m/>
    <m/>
    <m/>
    <m/>
    <m/>
    <m/>
    <m/>
    <m/>
    <n v="1"/>
    <m/>
    <m/>
    <m/>
    <m/>
    <m/>
    <m/>
    <x v="8"/>
  </r>
  <r>
    <x v="30"/>
    <m/>
    <n v="1"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31"/>
    <m/>
    <n v="4"/>
    <m/>
    <m/>
    <m/>
    <m/>
    <m/>
    <n v="1"/>
    <n v="1"/>
    <m/>
    <m/>
    <m/>
    <m/>
    <m/>
    <m/>
    <m/>
    <m/>
    <m/>
    <m/>
    <m/>
    <m/>
    <m/>
    <m/>
    <m/>
    <m/>
    <m/>
    <m/>
    <m/>
    <m/>
    <x v="9"/>
  </r>
  <r>
    <x v="32"/>
    <n v="1"/>
    <m/>
    <m/>
    <m/>
    <m/>
    <m/>
    <m/>
    <m/>
    <m/>
    <m/>
    <m/>
    <m/>
    <m/>
    <m/>
    <n v="1"/>
    <m/>
    <n v="2"/>
    <m/>
    <m/>
    <m/>
    <m/>
    <m/>
    <n v="2"/>
    <m/>
    <m/>
    <m/>
    <m/>
    <m/>
    <m/>
    <x v="9"/>
  </r>
  <r>
    <x v="33"/>
    <m/>
    <n v="2"/>
    <m/>
    <n v="1"/>
    <m/>
    <m/>
    <m/>
    <m/>
    <m/>
    <m/>
    <n v="1"/>
    <m/>
    <m/>
    <m/>
    <m/>
    <m/>
    <m/>
    <m/>
    <m/>
    <m/>
    <m/>
    <m/>
    <m/>
    <m/>
    <m/>
    <m/>
    <m/>
    <m/>
    <m/>
    <x v="7"/>
  </r>
  <r>
    <x v="34"/>
    <n v="4"/>
    <n v="2"/>
    <m/>
    <m/>
    <m/>
    <m/>
    <m/>
    <m/>
    <m/>
    <n v="1"/>
    <m/>
    <m/>
    <m/>
    <n v="1"/>
    <m/>
    <m/>
    <m/>
    <m/>
    <m/>
    <m/>
    <m/>
    <m/>
    <m/>
    <m/>
    <m/>
    <m/>
    <m/>
    <m/>
    <m/>
    <x v="10"/>
  </r>
  <r>
    <x v="35"/>
    <m/>
    <n v="6"/>
    <m/>
    <m/>
    <n v="3"/>
    <n v="2"/>
    <m/>
    <n v="1"/>
    <m/>
    <m/>
    <m/>
    <m/>
    <m/>
    <n v="1"/>
    <m/>
    <m/>
    <m/>
    <m/>
    <m/>
    <m/>
    <m/>
    <m/>
    <n v="1"/>
    <m/>
    <n v="1"/>
    <m/>
    <m/>
    <m/>
    <m/>
    <x v="11"/>
  </r>
  <r>
    <x v="36"/>
    <m/>
    <n v="7"/>
    <m/>
    <m/>
    <m/>
    <n v="3"/>
    <m/>
    <m/>
    <m/>
    <m/>
    <m/>
    <m/>
    <m/>
    <m/>
    <m/>
    <m/>
    <m/>
    <m/>
    <m/>
    <m/>
    <m/>
    <m/>
    <m/>
    <m/>
    <m/>
    <n v="1"/>
    <m/>
    <m/>
    <m/>
    <x v="6"/>
  </r>
  <r>
    <x v="37"/>
    <m/>
    <n v="5"/>
    <m/>
    <m/>
    <n v="2"/>
    <n v="1"/>
    <m/>
    <m/>
    <n v="1"/>
    <n v="1"/>
    <m/>
    <m/>
    <m/>
    <m/>
    <m/>
    <m/>
    <m/>
    <m/>
    <m/>
    <m/>
    <m/>
    <m/>
    <n v="1"/>
    <m/>
    <m/>
    <m/>
    <m/>
    <m/>
    <m/>
    <x v="6"/>
  </r>
  <r>
    <x v="38"/>
    <m/>
    <n v="5"/>
    <m/>
    <m/>
    <m/>
    <m/>
    <m/>
    <m/>
    <n v="1"/>
    <m/>
    <m/>
    <n v="1"/>
    <m/>
    <n v="1"/>
    <m/>
    <n v="1"/>
    <m/>
    <m/>
    <m/>
    <n v="1"/>
    <m/>
    <m/>
    <m/>
    <m/>
    <m/>
    <m/>
    <m/>
    <m/>
    <m/>
    <x v="3"/>
  </r>
  <r>
    <x v="39"/>
    <m/>
    <n v="5"/>
    <m/>
    <n v="1"/>
    <n v="1"/>
    <m/>
    <m/>
    <n v="1"/>
    <m/>
    <m/>
    <m/>
    <m/>
    <m/>
    <m/>
    <m/>
    <m/>
    <m/>
    <m/>
    <m/>
    <n v="1"/>
    <m/>
    <m/>
    <m/>
    <m/>
    <m/>
    <m/>
    <m/>
    <m/>
    <m/>
    <x v="12"/>
  </r>
  <r>
    <x v="40"/>
    <m/>
    <n v="8"/>
    <m/>
    <n v="1"/>
    <m/>
    <m/>
    <m/>
    <m/>
    <m/>
    <n v="1"/>
    <m/>
    <m/>
    <m/>
    <n v="1"/>
    <m/>
    <m/>
    <n v="1"/>
    <m/>
    <m/>
    <m/>
    <m/>
    <m/>
    <m/>
    <m/>
    <m/>
    <n v="2"/>
    <n v="1"/>
    <m/>
    <m/>
    <x v="11"/>
  </r>
  <r>
    <x v="41"/>
    <n v="1"/>
    <n v="1"/>
    <m/>
    <m/>
    <m/>
    <m/>
    <m/>
    <m/>
    <m/>
    <m/>
    <m/>
    <m/>
    <m/>
    <m/>
    <m/>
    <m/>
    <m/>
    <n v="1"/>
    <m/>
    <m/>
    <m/>
    <m/>
    <n v="1"/>
    <m/>
    <m/>
    <m/>
    <n v="21"/>
    <n v="14"/>
    <m/>
    <x v="13"/>
  </r>
  <r>
    <x v="42"/>
    <n v="1"/>
    <n v="1"/>
    <m/>
    <m/>
    <n v="2"/>
    <m/>
    <m/>
    <n v="1"/>
    <m/>
    <m/>
    <m/>
    <m/>
    <m/>
    <m/>
    <m/>
    <m/>
    <m/>
    <m/>
    <m/>
    <m/>
    <m/>
    <m/>
    <n v="4"/>
    <m/>
    <m/>
    <m/>
    <m/>
    <m/>
    <m/>
    <x v="12"/>
  </r>
  <r>
    <x v="43"/>
    <m/>
    <n v="4"/>
    <m/>
    <m/>
    <m/>
    <m/>
    <m/>
    <n v="1"/>
    <m/>
    <n v="1"/>
    <m/>
    <m/>
    <m/>
    <m/>
    <m/>
    <m/>
    <m/>
    <m/>
    <m/>
    <n v="2"/>
    <m/>
    <m/>
    <m/>
    <m/>
    <m/>
    <m/>
    <m/>
    <m/>
    <m/>
    <x v="10"/>
  </r>
  <r>
    <x v="44"/>
    <m/>
    <n v="2"/>
    <m/>
    <m/>
    <m/>
    <m/>
    <m/>
    <m/>
    <m/>
    <n v="1"/>
    <m/>
    <m/>
    <m/>
    <m/>
    <m/>
    <m/>
    <m/>
    <m/>
    <m/>
    <m/>
    <m/>
    <m/>
    <n v="1"/>
    <m/>
    <m/>
    <m/>
    <n v="1"/>
    <m/>
    <m/>
    <x v="5"/>
  </r>
  <r>
    <x v="45"/>
    <m/>
    <n v="1"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46"/>
    <n v="2"/>
    <n v="3"/>
    <m/>
    <m/>
    <m/>
    <m/>
    <m/>
    <n v="1"/>
    <m/>
    <m/>
    <m/>
    <m/>
    <m/>
    <m/>
    <m/>
    <m/>
    <m/>
    <m/>
    <m/>
    <m/>
    <m/>
    <m/>
    <m/>
    <m/>
    <m/>
    <m/>
    <m/>
    <m/>
    <m/>
    <x v="9"/>
  </r>
  <r>
    <x v="47"/>
    <m/>
    <n v="1"/>
    <m/>
    <m/>
    <m/>
    <m/>
    <m/>
    <m/>
    <m/>
    <m/>
    <m/>
    <m/>
    <m/>
    <m/>
    <m/>
    <m/>
    <m/>
    <m/>
    <m/>
    <m/>
    <m/>
    <m/>
    <n v="1"/>
    <m/>
    <m/>
    <m/>
    <m/>
    <m/>
    <m/>
    <x v="8"/>
  </r>
  <r>
    <x v="48"/>
    <n v="1"/>
    <n v="3"/>
    <m/>
    <n v="2"/>
    <m/>
    <m/>
    <m/>
    <m/>
    <m/>
    <m/>
    <m/>
    <m/>
    <m/>
    <m/>
    <m/>
    <m/>
    <m/>
    <n v="1"/>
    <m/>
    <m/>
    <m/>
    <m/>
    <m/>
    <m/>
    <m/>
    <m/>
    <m/>
    <m/>
    <m/>
    <x v="0"/>
  </r>
  <r>
    <x v="49"/>
    <m/>
    <n v="4"/>
    <m/>
    <m/>
    <m/>
    <m/>
    <m/>
    <m/>
    <n v="1"/>
    <m/>
    <m/>
    <m/>
    <m/>
    <m/>
    <m/>
    <m/>
    <m/>
    <m/>
    <m/>
    <m/>
    <m/>
    <m/>
    <m/>
    <m/>
    <m/>
    <n v="1"/>
    <m/>
    <m/>
    <m/>
    <x v="9"/>
  </r>
  <r>
    <x v="50"/>
    <m/>
    <m/>
    <m/>
    <m/>
    <m/>
    <m/>
    <n v="1"/>
    <m/>
    <m/>
    <m/>
    <m/>
    <m/>
    <m/>
    <m/>
    <m/>
    <m/>
    <m/>
    <m/>
    <m/>
    <m/>
    <m/>
    <m/>
    <m/>
    <m/>
    <m/>
    <m/>
    <m/>
    <m/>
    <m/>
    <x v="2"/>
  </r>
  <r>
    <x v="51"/>
    <n v="1"/>
    <n v="1"/>
    <m/>
    <m/>
    <n v="1"/>
    <m/>
    <m/>
    <m/>
    <m/>
    <m/>
    <m/>
    <m/>
    <m/>
    <m/>
    <m/>
    <m/>
    <m/>
    <m/>
    <m/>
    <m/>
    <m/>
    <m/>
    <m/>
    <m/>
    <m/>
    <m/>
    <m/>
    <m/>
    <m/>
    <x v="1"/>
  </r>
  <r>
    <x v="52"/>
    <m/>
    <m/>
    <m/>
    <m/>
    <n v="1"/>
    <m/>
    <m/>
    <m/>
    <m/>
    <m/>
    <m/>
    <m/>
    <m/>
    <m/>
    <m/>
    <m/>
    <m/>
    <n v="2"/>
    <m/>
    <m/>
    <m/>
    <m/>
    <m/>
    <m/>
    <m/>
    <m/>
    <m/>
    <m/>
    <m/>
    <x v="1"/>
  </r>
  <r>
    <x v="53"/>
    <n v="1"/>
    <n v="2"/>
    <m/>
    <m/>
    <n v="4"/>
    <m/>
    <m/>
    <n v="1"/>
    <m/>
    <m/>
    <m/>
    <m/>
    <m/>
    <n v="3"/>
    <m/>
    <m/>
    <m/>
    <m/>
    <m/>
    <m/>
    <m/>
    <m/>
    <m/>
    <m/>
    <m/>
    <m/>
    <m/>
    <m/>
    <m/>
    <x v="6"/>
  </r>
  <r>
    <x v="54"/>
    <m/>
    <n v="1"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55"/>
    <n v="1"/>
    <n v="1"/>
    <n v="1"/>
    <m/>
    <m/>
    <m/>
    <n v="1"/>
    <m/>
    <m/>
    <m/>
    <m/>
    <m/>
    <n v="1"/>
    <m/>
    <m/>
    <m/>
    <m/>
    <m/>
    <m/>
    <n v="1"/>
    <m/>
    <m/>
    <m/>
    <m/>
    <m/>
    <m/>
    <m/>
    <m/>
    <m/>
    <x v="9"/>
  </r>
  <r>
    <x v="56"/>
    <m/>
    <n v="3"/>
    <m/>
    <m/>
    <m/>
    <m/>
    <m/>
    <m/>
    <m/>
    <n v="1"/>
    <m/>
    <m/>
    <m/>
    <m/>
    <m/>
    <m/>
    <m/>
    <n v="1"/>
    <m/>
    <m/>
    <m/>
    <m/>
    <m/>
    <m/>
    <m/>
    <m/>
    <m/>
    <m/>
    <m/>
    <x v="5"/>
  </r>
  <r>
    <x v="57"/>
    <m/>
    <m/>
    <m/>
    <m/>
    <m/>
    <n v="1"/>
    <m/>
    <m/>
    <m/>
    <m/>
    <m/>
    <m/>
    <m/>
    <m/>
    <m/>
    <m/>
    <m/>
    <m/>
    <m/>
    <m/>
    <m/>
    <m/>
    <m/>
    <m/>
    <m/>
    <m/>
    <m/>
    <m/>
    <m/>
    <x v="2"/>
  </r>
  <r>
    <x v="58"/>
    <n v="7"/>
    <n v="13"/>
    <m/>
    <m/>
    <n v="1"/>
    <m/>
    <m/>
    <m/>
    <m/>
    <m/>
    <m/>
    <m/>
    <m/>
    <n v="1"/>
    <m/>
    <m/>
    <m/>
    <n v="1"/>
    <m/>
    <m/>
    <m/>
    <m/>
    <n v="1"/>
    <m/>
    <m/>
    <m/>
    <m/>
    <m/>
    <m/>
    <x v="14"/>
  </r>
  <r>
    <x v="59"/>
    <m/>
    <m/>
    <m/>
    <m/>
    <n v="2"/>
    <m/>
    <m/>
    <m/>
    <m/>
    <m/>
    <m/>
    <n v="1"/>
    <m/>
    <m/>
    <m/>
    <m/>
    <m/>
    <m/>
    <m/>
    <n v="1"/>
    <n v="1"/>
    <m/>
    <n v="1"/>
    <m/>
    <m/>
    <m/>
    <m/>
    <m/>
    <m/>
    <x v="9"/>
  </r>
  <r>
    <x v="60"/>
    <m/>
    <m/>
    <m/>
    <m/>
    <n v="1"/>
    <m/>
    <m/>
    <m/>
    <m/>
    <m/>
    <m/>
    <m/>
    <m/>
    <m/>
    <m/>
    <m/>
    <m/>
    <n v="1"/>
    <m/>
    <m/>
    <n v="1"/>
    <m/>
    <n v="2"/>
    <m/>
    <m/>
    <m/>
    <m/>
    <m/>
    <m/>
    <x v="5"/>
  </r>
  <r>
    <x v="61"/>
    <n v="26"/>
    <n v="137"/>
    <n v="13"/>
    <n v="13"/>
    <n v="31"/>
    <n v="14"/>
    <n v="3"/>
    <n v="11"/>
    <n v="8"/>
    <n v="12"/>
    <n v="4"/>
    <n v="6"/>
    <n v="3"/>
    <n v="18"/>
    <n v="2"/>
    <n v="5"/>
    <n v="10"/>
    <n v="9"/>
    <n v="1"/>
    <n v="7"/>
    <n v="4"/>
    <n v="1"/>
    <n v="17"/>
    <n v="2"/>
    <n v="1"/>
    <n v="4"/>
    <n v="23"/>
    <n v="14"/>
    <n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65" firstHeaderRow="1" firstDataRow="1" firstDataCol="1" rowPageCount="1" colPageCount="1"/>
  <pivotFields count="31">
    <pivotField axis="axisRow" showAll="0">
      <items count="63">
        <item x="0"/>
        <item x="1"/>
        <item x="2"/>
        <item x="3"/>
        <item x="4"/>
        <item x="5"/>
        <item x="10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61"/>
        <item x="37"/>
        <item x="38"/>
        <item x="39"/>
        <item x="40"/>
        <item x="42"/>
        <item x="43"/>
        <item x="44"/>
        <item x="45"/>
        <item x="41"/>
        <item x="46"/>
        <item x="47"/>
        <item x="48"/>
        <item x="49"/>
        <item x="50"/>
        <item x="51"/>
        <item x="52"/>
        <item x="53"/>
        <item x="2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7">
        <item x="2"/>
        <item x="8"/>
        <item x="1"/>
        <item x="7"/>
        <item x="5"/>
        <item x="9"/>
        <item x="0"/>
        <item x="10"/>
        <item x="12"/>
        <item x="3"/>
        <item x="6"/>
        <item x="4"/>
        <item x="11"/>
        <item x="14"/>
        <item x="13"/>
        <item x="15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pageFields count="1">
    <pageField fld="30" hier="-1"/>
  </pageFields>
  <dataFields count="1">
    <dataField name="Сумма по полю Общая сумма по муниципалитету" fld="30" baseField="0" baseItem="0"/>
  </dataFields>
  <formats count="10">
    <format dxfId="10">
      <pivotArea collapsedLevelsAreSubtotals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8">
      <pivotArea dataOnly="0" labelOnly="1" fieldPosition="0">
        <references count="1">
          <reference field="0" count="11"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">
      <pivotArea dataOnly="0" labelOnly="1" fieldPosition="0">
        <references count="1">
          <reference field="0" count="11"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Таблица3" displayName="Таблица3" ref="A1:AE63" totalsRowShown="0">
  <autoFilter ref="A1:AE62">
    <filterColumn colId="6">
      <customFilters>
        <customFilter operator="notEqual" val=" "/>
      </customFilters>
    </filterColumn>
  </autoFilter>
  <tableColumns count="31">
    <tableColumn id="1" name="Муниципальное образование \ Типы ошибок"/>
    <tableColumn id="2" name="Coordcom. Закрыть карточку. "/>
    <tableColumn id="3" name="Нет сетевого соединения с криптошлюзом"/>
    <tableColumn id="4" name="Сбой в работе гарнитуры"/>
    <tableColumn id="5" name="Создать технический паспорт"/>
    <tableColumn id="6" name="Вызов поступил после 1 секунды"/>
    <tableColumn id="7" name="ПАК &quot;Соболь&quot; "/>
    <tableColumn id="8" name="Диагностика АРМ"/>
    <tableColumn id="9" name="Пользователь забыл пароль"/>
    <tableColumn id="10" name="Настроить телефон"/>
    <tableColumn id="11" name="Не работает принтер"/>
    <tableColumn id="12" name="Выполнение монтажных работ"/>
    <tableColumn id="13" name="Сбой в КоордКом Администратор"/>
    <tableColumn id="14" name="Сбой при передаче карточки 04"/>
    <tableColumn id="15" name="Сбой в работе ПО &quot;Секрет Нет&quot;"/>
    <tableColumn id="16" name="Не работает монитор"/>
    <tableColumn id="17" name="Не работает ИБП"/>
    <tableColumn id="18" name="Сбой при вызове из адресной книги"/>
    <tableColumn id="19" name="Консультация пользователя"/>
    <tableColumn id="20" name="SSEP обнаружил вирус"/>
    <tableColumn id="21" name="Не работает &quot;ResQMap&quot;"/>
    <tableColumn id="22" name="Создание пользователя"/>
    <tableColumn id="23" name="Удаление пользователя"/>
    <tableColumn id="24" name="Сбой в работе КоордКом Оператор"/>
    <tableColumn id="25" name="Обновление SSEP"/>
    <tableColumn id="26" name="Неисправен принтер"/>
    <tableColumn id="27" name="Не работает АРМ"/>
    <tableColumn id="28" name="Консультация ЗАО &quot;Сфера&quot;"/>
    <tableColumn id="29" name="Консультация ООО &quot;РИЦ&quot;"/>
    <tableColumn id="30" name="Столбец1"/>
    <tableColumn id="31" name="Общая сумма по муниципалитету" dataDxfId="11">
      <calculatedColumnFormula>SUM(Таблица3[[#This Row],[Coordcom. Закрыть карточку. ]:[Столбец1]])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BK30" totalsRowShown="0">
  <autoFilter ref="A1:BK30"/>
  <tableColumns count="63">
    <tableColumn id="1" name="Муниципальное образование \ Типы ошибок"/>
    <tableColumn id="2" name="Балашиха ГО"/>
    <tableColumn id="3" name="Бронницы ГО"/>
    <tableColumn id="4" name="Власиха ЗАТО"/>
    <tableColumn id="5" name="Волоколамский МР"/>
    <tableColumn id="6" name="Воскресенкий МР"/>
    <tableColumn id="7" name="Восход ЗАТО"/>
    <tableColumn id="8" name="Дмитровский МР"/>
    <tableColumn id="9" name="Долгопрудный ГО"/>
    <tableColumn id="10" name="Домодедово ГО"/>
    <tableColumn id="11" name="Дубна ГО"/>
    <tableColumn id="12" name="Дзержинский ГО"/>
    <tableColumn id="13" name="Железнодорожный ГО"/>
    <tableColumn id="14" name="Жуковский МР"/>
    <tableColumn id="15" name="Звенигород ГО"/>
    <tableColumn id="16" name="Ивантеевка ГО"/>
    <tableColumn id="17" name="Истринский МР"/>
    <tableColumn id="18" name="Каширский МР"/>
    <tableColumn id="19" name="Клинский МР"/>
    <tableColumn id="20" name="Коломна ГО"/>
    <tableColumn id="21" name="Королев ГО"/>
    <tableColumn id="22" name="Котельники ГО"/>
    <tableColumn id="23" name="Красноармейск ГО"/>
    <tableColumn id="24" name="Красногорский МР"/>
    <tableColumn id="25" name="ЦОВ"/>
    <tableColumn id="26" name="Краснознаменск ЗАТО ГО"/>
    <tableColumn id="27" name="Ленинский МР"/>
    <tableColumn id="28" name="Лобня ГО"/>
    <tableColumn id="29" name="Лосино-Петровский ГО"/>
    <tableColumn id="30" name="Лотошинский МР"/>
    <tableColumn id="31" name="Луховицкий МР"/>
    <tableColumn id="32" name="Лыткарино ГО"/>
    <tableColumn id="33" name="Люберецкий МР"/>
    <tableColumn id="34" name="Можайский МР"/>
    <tableColumn id="35" name="Молодежный ГО ЗАТО"/>
    <tableColumn id="36" name="Мытищинский МР"/>
    <tableColumn id="37" name="Наро-Фоминский МР"/>
    <tableColumn id="38" name="Ногинский МР"/>
    <tableColumn id="39" name="Одинцовский МР"/>
    <tableColumn id="40" name="Озерский МР"/>
    <tableColumn id="41" name="Орехово-Зуево"/>
    <tableColumn id="42" name="Подольск ГО"/>
    <tableColumn id="43" name="РЦОВ"/>
    <tableColumn id="44" name="Пушкинский МР"/>
    <tableColumn id="45" name="Раменский МР"/>
    <tableColumn id="46" name="Рошаль ГО"/>
    <tableColumn id="47" name="Рузский МР"/>
    <tableColumn id="48" name="Сергиево-Посадский МР"/>
    <tableColumn id="49" name="Серебряно-Прудский МР"/>
    <tableColumn id="50" name="Серпухов ГО"/>
    <tableColumn id="51" name="Солнечногорский МР"/>
    <tableColumn id="52" name="Ступинский МР"/>
    <tableColumn id="53" name="Талдомский МР"/>
    <tableColumn id="54" name="Фрязино ГО"/>
    <tableColumn id="55" name="Химки ГО"/>
    <tableColumn id="56" name="Черноголовка ГО"/>
    <tableColumn id="57" name="Чеховский МР"/>
    <tableColumn id="58" name="Шатурский МР"/>
    <tableColumn id="59" name="Шаховский МР"/>
    <tableColumn id="60" name="Щелковский МР"/>
    <tableColumn id="61" name="Электрогорск ГО"/>
    <tableColumn id="62" name="Электросталь ГО"/>
    <tableColumn id="63" name="Столбец1" dataDxfId="0">
      <calculatedColumnFormula>SUM(Таблица2[[#This Row],[Балашиха ГО]:[Электросталь ГО]])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workbookViewId="0">
      <pane xSplit="1" topLeftCell="B1" activePane="topRight" state="frozen"/>
      <selection pane="topRight" activeCell="G1" sqref="G1"/>
    </sheetView>
  </sheetViews>
  <sheetFormatPr defaultRowHeight="15" x14ac:dyDescent="0.25"/>
  <cols>
    <col min="1" max="1" width="42.28515625" customWidth="1"/>
    <col min="2" max="2" width="28.28515625" customWidth="1"/>
    <col min="3" max="3" width="39.7109375" customWidth="1"/>
    <col min="4" max="4" width="24.5703125" customWidth="1"/>
    <col min="5" max="5" width="28.28515625" customWidth="1"/>
    <col min="6" max="6" width="31.140625" customWidth="1"/>
    <col min="7" max="7" width="15.140625" customWidth="1"/>
    <col min="8" max="8" width="18.140625" customWidth="1"/>
    <col min="9" max="9" width="27" customWidth="1"/>
    <col min="10" max="10" width="19.28515625" customWidth="1"/>
    <col min="11" max="11" width="20.7109375" customWidth="1"/>
    <col min="12" max="12" width="29.7109375" customWidth="1"/>
    <col min="13" max="13" width="32.140625" customWidth="1"/>
    <col min="14" max="14" width="29.85546875" customWidth="1"/>
    <col min="15" max="15" width="29.42578125" customWidth="1"/>
    <col min="16" max="16" width="21.28515625" customWidth="1"/>
    <col min="17" max="17" width="17.42578125" customWidth="1"/>
    <col min="18" max="18" width="34.28515625" customWidth="1"/>
    <col min="19" max="19" width="27.140625" customWidth="1"/>
    <col min="20" max="20" width="22.140625" customWidth="1"/>
    <col min="21" max="21" width="23.28515625" customWidth="1"/>
    <col min="22" max="23" width="23.5703125" customWidth="1"/>
    <col min="24" max="24" width="33.28515625" customWidth="1"/>
    <col min="25" max="25" width="18" customWidth="1"/>
    <col min="26" max="26" width="20.7109375" customWidth="1"/>
    <col min="27" max="27" width="17.5703125" customWidth="1"/>
    <col min="28" max="28" width="26.140625" customWidth="1"/>
    <col min="29" max="29" width="25" customWidth="1"/>
    <col min="30" max="30" width="11.140625" customWidth="1"/>
  </cols>
  <sheetData>
    <row r="1" spans="1:31" ht="34.9" customHeight="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35</v>
      </c>
      <c r="H1" t="s">
        <v>9</v>
      </c>
      <c r="I1" t="s">
        <v>12</v>
      </c>
      <c r="J1" t="s">
        <v>13</v>
      </c>
      <c r="K1" t="s">
        <v>14</v>
      </c>
      <c r="L1" t="s">
        <v>16</v>
      </c>
      <c r="M1" t="s">
        <v>64</v>
      </c>
      <c r="N1" t="s">
        <v>18</v>
      </c>
      <c r="O1" t="s">
        <v>19</v>
      </c>
      <c r="P1" t="s">
        <v>20</v>
      </c>
      <c r="Q1" t="s">
        <v>22</v>
      </c>
      <c r="R1" t="s">
        <v>24</v>
      </c>
      <c r="S1" t="s">
        <v>26</v>
      </c>
      <c r="T1" t="s">
        <v>29</v>
      </c>
      <c r="U1" t="s">
        <v>33</v>
      </c>
      <c r="V1" t="s">
        <v>39</v>
      </c>
      <c r="W1" t="s">
        <v>47</v>
      </c>
      <c r="X1" t="s">
        <v>49</v>
      </c>
      <c r="Y1" t="s">
        <v>52</v>
      </c>
      <c r="Z1" t="s">
        <v>60</v>
      </c>
      <c r="AA1" t="s">
        <v>67</v>
      </c>
      <c r="AB1" t="s">
        <v>68</v>
      </c>
      <c r="AC1" t="s">
        <v>69</v>
      </c>
      <c r="AD1" t="s">
        <v>90</v>
      </c>
      <c r="AE1" t="s">
        <v>93</v>
      </c>
    </row>
    <row r="2" spans="1:31" hidden="1" x14ac:dyDescent="0.25">
      <c r="A2" t="s">
        <v>1</v>
      </c>
      <c r="B2">
        <v>1</v>
      </c>
      <c r="C2">
        <v>1</v>
      </c>
      <c r="D2">
        <v>2</v>
      </c>
      <c r="E2">
        <v>2</v>
      </c>
      <c r="F2">
        <v>1</v>
      </c>
      <c r="AE2">
        <f>SUM(Таблица3[[#This Row],[Coordcom. Закрыть карточку. ]:[Столбец1]])</f>
        <v>7</v>
      </c>
    </row>
    <row r="3" spans="1:31" x14ac:dyDescent="0.25">
      <c r="A3" t="s">
        <v>7</v>
      </c>
      <c r="D3">
        <v>1</v>
      </c>
      <c r="G3">
        <v>2</v>
      </c>
      <c r="AE3">
        <f>SUM(Таблица3[[#This Row],[Coordcom. Закрыть карточку. ]:[Столбец1]])</f>
        <v>3</v>
      </c>
    </row>
    <row r="4" spans="1:31" hidden="1" x14ac:dyDescent="0.25">
      <c r="A4" t="s">
        <v>8</v>
      </c>
      <c r="H4">
        <v>1</v>
      </c>
      <c r="AE4">
        <f>SUM(Таблица3[[#This Row],[Coordcom. Закрыть карточку. ]:[Столбец1]])</f>
        <v>1</v>
      </c>
    </row>
    <row r="5" spans="1:31" hidden="1" x14ac:dyDescent="0.25">
      <c r="A5" t="s">
        <v>10</v>
      </c>
      <c r="C5">
        <v>2</v>
      </c>
      <c r="D5">
        <v>1</v>
      </c>
      <c r="AE5">
        <f>SUM(Таблица3[[#This Row],[Coordcom. Закрыть карточку. ]:[Столбец1]])</f>
        <v>3</v>
      </c>
    </row>
    <row r="6" spans="1:31" hidden="1" x14ac:dyDescent="0.25">
      <c r="A6" t="s">
        <v>11</v>
      </c>
      <c r="C6">
        <v>4</v>
      </c>
      <c r="F6">
        <v>3</v>
      </c>
      <c r="I6">
        <v>1</v>
      </c>
      <c r="J6">
        <v>1</v>
      </c>
      <c r="K6">
        <v>1</v>
      </c>
      <c r="AE6">
        <f>SUM(Таблица3[[#This Row],[Coordcom. Закрыть карточку. ]:[Столбец1]])</f>
        <v>10</v>
      </c>
    </row>
    <row r="7" spans="1:31" hidden="1" x14ac:dyDescent="0.25">
      <c r="A7" t="s">
        <v>15</v>
      </c>
      <c r="E7">
        <v>1</v>
      </c>
      <c r="L7">
        <v>1</v>
      </c>
      <c r="M7">
        <v>1</v>
      </c>
      <c r="AE7">
        <f>SUM(Таблица3[[#This Row],[Coordcom. Закрыть карточку. ]:[Столбец1]])</f>
        <v>3</v>
      </c>
    </row>
    <row r="8" spans="1:31" hidden="1" x14ac:dyDescent="0.25">
      <c r="A8" t="s">
        <v>17</v>
      </c>
      <c r="C8">
        <v>3</v>
      </c>
      <c r="E8">
        <v>2</v>
      </c>
      <c r="F8">
        <v>3</v>
      </c>
      <c r="N8">
        <v>2</v>
      </c>
      <c r="O8">
        <v>1</v>
      </c>
      <c r="P8">
        <v>1</v>
      </c>
      <c r="AE8">
        <f>SUM(Таблица3[[#This Row],[Coordcom. Закрыть карточку. ]:[Столбец1]])</f>
        <v>12</v>
      </c>
    </row>
    <row r="9" spans="1:31" hidden="1" x14ac:dyDescent="0.25">
      <c r="A9" t="s">
        <v>21</v>
      </c>
      <c r="C9">
        <v>2</v>
      </c>
      <c r="D9">
        <v>2</v>
      </c>
      <c r="Q9">
        <v>1</v>
      </c>
      <c r="AE9">
        <f>SUM(Таблица3[[#This Row],[Coordcom. Закрыть карточку. ]:[Столбец1]])</f>
        <v>5</v>
      </c>
    </row>
    <row r="10" spans="1:31" hidden="1" x14ac:dyDescent="0.25">
      <c r="A10" t="s">
        <v>23</v>
      </c>
      <c r="C10">
        <v>3</v>
      </c>
      <c r="I10">
        <v>1</v>
      </c>
      <c r="K10">
        <v>2</v>
      </c>
      <c r="O10">
        <v>1</v>
      </c>
      <c r="R10">
        <v>4</v>
      </c>
      <c r="AE10">
        <f>SUM(Таблица3[[#This Row],[Coordcom. Закрыть карточку. ]:[Столбец1]])</f>
        <v>11</v>
      </c>
    </row>
    <row r="11" spans="1:31" hidden="1" x14ac:dyDescent="0.25">
      <c r="A11" t="s">
        <v>25</v>
      </c>
      <c r="C11">
        <v>1</v>
      </c>
      <c r="I11">
        <v>1</v>
      </c>
      <c r="S11">
        <v>2</v>
      </c>
      <c r="AE11">
        <f>SUM(Таблица3[[#This Row],[Coordcom. Закрыть карточку. ]:[Столбец1]])</f>
        <v>4</v>
      </c>
    </row>
    <row r="12" spans="1:31" hidden="1" x14ac:dyDescent="0.25">
      <c r="A12" t="s">
        <v>27</v>
      </c>
      <c r="B12">
        <v>1</v>
      </c>
      <c r="C12">
        <v>2</v>
      </c>
      <c r="D12">
        <v>2</v>
      </c>
      <c r="K12">
        <v>2</v>
      </c>
      <c r="L12">
        <v>1</v>
      </c>
      <c r="O12">
        <v>2</v>
      </c>
      <c r="R12">
        <v>1</v>
      </c>
      <c r="AE12">
        <f>SUM(Таблица3[[#This Row],[Coordcom. Закрыть карточку. ]:[Столбец1]])</f>
        <v>11</v>
      </c>
    </row>
    <row r="13" spans="1:31" hidden="1" x14ac:dyDescent="0.25">
      <c r="A13" t="s">
        <v>28</v>
      </c>
      <c r="D13">
        <v>2</v>
      </c>
      <c r="E13">
        <v>1</v>
      </c>
      <c r="T13">
        <v>1</v>
      </c>
      <c r="AE13">
        <f>SUM(Таблица3[[#This Row],[Coordcom. Закрыть карточку. ]:[Столбец1]])</f>
        <v>4</v>
      </c>
    </row>
    <row r="14" spans="1:31" hidden="1" x14ac:dyDescent="0.25">
      <c r="A14" t="s">
        <v>30</v>
      </c>
      <c r="C14">
        <v>1</v>
      </c>
      <c r="I14">
        <v>1</v>
      </c>
      <c r="AE14">
        <f>SUM(Таблица3[[#This Row],[Coordcom. Закрыть карточку. ]:[Столбец1]])</f>
        <v>2</v>
      </c>
    </row>
    <row r="15" spans="1:31" hidden="1" x14ac:dyDescent="0.25">
      <c r="A15" t="s">
        <v>31</v>
      </c>
      <c r="C15">
        <v>4</v>
      </c>
      <c r="D15">
        <v>1</v>
      </c>
      <c r="L15">
        <v>1</v>
      </c>
      <c r="AE15">
        <f>SUM(Таблица3[[#This Row],[Coordcom. Закрыть карточку. ]:[Столбец1]])</f>
        <v>6</v>
      </c>
    </row>
    <row r="16" spans="1:31" x14ac:dyDescent="0.25">
      <c r="A16" t="s">
        <v>32</v>
      </c>
      <c r="G16">
        <v>2</v>
      </c>
      <c r="J16">
        <v>2</v>
      </c>
      <c r="O16">
        <v>2</v>
      </c>
      <c r="R16">
        <v>1</v>
      </c>
      <c r="U16">
        <v>1</v>
      </c>
      <c r="AE16">
        <f>SUM(Таблица3[[#This Row],[Coordcom. Закрыть карточку. ]:[Столбец1]])</f>
        <v>8</v>
      </c>
    </row>
    <row r="17" spans="1:31" hidden="1" x14ac:dyDescent="0.25">
      <c r="A17" t="s">
        <v>34</v>
      </c>
      <c r="C17">
        <v>5</v>
      </c>
      <c r="AE17">
        <f>SUM(Таблица3[[#This Row],[Coordcom. Закрыть карточку. ]:[Столбец1]])</f>
        <v>5</v>
      </c>
    </row>
    <row r="18" spans="1:31" hidden="1" x14ac:dyDescent="0.25">
      <c r="A18" t="s">
        <v>36</v>
      </c>
      <c r="B18">
        <v>1</v>
      </c>
      <c r="C18">
        <v>3</v>
      </c>
      <c r="D18">
        <v>1</v>
      </c>
      <c r="F18">
        <v>1</v>
      </c>
      <c r="J18">
        <v>1</v>
      </c>
      <c r="Q18">
        <v>1</v>
      </c>
      <c r="AE18">
        <f>SUM(Таблица3[[#This Row],[Coordcom. Закрыть карточку. ]:[Столбец1]])</f>
        <v>8</v>
      </c>
    </row>
    <row r="19" spans="1:31" hidden="1" x14ac:dyDescent="0.25">
      <c r="A19" t="s">
        <v>37</v>
      </c>
      <c r="C19">
        <v>1</v>
      </c>
      <c r="O19">
        <v>1</v>
      </c>
      <c r="AE19">
        <f>SUM(Таблица3[[#This Row],[Coordcom. Закрыть карточку. ]:[Столбец1]])</f>
        <v>2</v>
      </c>
    </row>
    <row r="20" spans="1:31" hidden="1" x14ac:dyDescent="0.25">
      <c r="A20" t="s">
        <v>38</v>
      </c>
      <c r="E20">
        <v>2</v>
      </c>
      <c r="R20">
        <v>1</v>
      </c>
      <c r="V20">
        <v>1</v>
      </c>
      <c r="AE20">
        <f>SUM(Таблица3[[#This Row],[Coordcom. Закрыть карточку. ]:[Столбец1]])</f>
        <v>4</v>
      </c>
    </row>
    <row r="21" spans="1:31" hidden="1" x14ac:dyDescent="0.25">
      <c r="A21" t="s">
        <v>40</v>
      </c>
      <c r="B21">
        <v>2</v>
      </c>
      <c r="C21">
        <v>3</v>
      </c>
      <c r="M21">
        <v>2</v>
      </c>
      <c r="O21">
        <v>3</v>
      </c>
      <c r="AE21">
        <f>SUM(Таблица3[[#This Row],[Coordcom. Закрыть карточку. ]:[Столбец1]])</f>
        <v>10</v>
      </c>
    </row>
    <row r="22" spans="1:31" hidden="1" x14ac:dyDescent="0.25">
      <c r="A22" t="s">
        <v>41</v>
      </c>
      <c r="C22">
        <v>4</v>
      </c>
      <c r="AE22">
        <f>SUM(Таблица3[[#This Row],[Coordcom. Закрыть карточку. ]:[Столбец1]])</f>
        <v>4</v>
      </c>
    </row>
    <row r="23" spans="1:31" x14ac:dyDescent="0.25">
      <c r="A23" t="s">
        <v>42</v>
      </c>
      <c r="C23">
        <v>2</v>
      </c>
      <c r="G23">
        <v>1</v>
      </c>
      <c r="AE23">
        <f>SUM(Таблица3[[#This Row],[Coordcom. Закрыть карточку. ]:[Столбец1]])</f>
        <v>3</v>
      </c>
    </row>
    <row r="24" spans="1:31" x14ac:dyDescent="0.25">
      <c r="A24" t="s">
        <v>43</v>
      </c>
      <c r="C24">
        <v>4</v>
      </c>
      <c r="F24">
        <v>1</v>
      </c>
      <c r="G24">
        <v>1</v>
      </c>
      <c r="K24">
        <v>1</v>
      </c>
      <c r="Q24">
        <v>1</v>
      </c>
      <c r="AE24">
        <f>SUM(Таблица3[[#This Row],[Coordcom. Закрыть карточку. ]:[Столбец1]])</f>
        <v>8</v>
      </c>
    </row>
    <row r="25" spans="1:31" hidden="1" x14ac:dyDescent="0.25">
      <c r="A25" t="s">
        <v>44</v>
      </c>
      <c r="Q25">
        <v>1</v>
      </c>
      <c r="V25">
        <v>1</v>
      </c>
      <c r="AE25">
        <f>SUM(Таблица3[[#This Row],[Coordcom. Закрыть карточку. ]:[Столбец1]])</f>
        <v>2</v>
      </c>
    </row>
    <row r="26" spans="1:31" hidden="1" x14ac:dyDescent="0.25">
      <c r="A26" t="s">
        <v>45</v>
      </c>
      <c r="C26">
        <v>1</v>
      </c>
      <c r="M26">
        <v>1</v>
      </c>
      <c r="AE26">
        <f>SUM(Таблица3[[#This Row],[Coordcom. Закрыть карточку. ]:[Столбец1]])</f>
        <v>2</v>
      </c>
    </row>
    <row r="27" spans="1:31" x14ac:dyDescent="0.25">
      <c r="A27" t="s">
        <v>46</v>
      </c>
      <c r="F27">
        <v>4</v>
      </c>
      <c r="G27">
        <v>1</v>
      </c>
      <c r="W27">
        <v>1</v>
      </c>
      <c r="AE27">
        <f>SUM(Таблица3[[#This Row],[Coordcom. Закрыть карточку. ]:[Столбец1]])</f>
        <v>6</v>
      </c>
    </row>
    <row r="28" spans="1:31" hidden="1" x14ac:dyDescent="0.25">
      <c r="A28" t="s">
        <v>48</v>
      </c>
      <c r="C28">
        <v>2</v>
      </c>
      <c r="X28">
        <v>1</v>
      </c>
      <c r="AE28">
        <f>SUM(Таблица3[[#This Row],[Coordcom. Закрыть карточку. ]:[Столбец1]])</f>
        <v>3</v>
      </c>
    </row>
    <row r="29" spans="1:31" hidden="1" x14ac:dyDescent="0.25">
      <c r="A29" t="s">
        <v>50</v>
      </c>
      <c r="C29">
        <v>2</v>
      </c>
      <c r="AE29">
        <f>SUM(Таблица3[[#This Row],[Coordcom. Закрыть карточку. ]:[Столбец1]])</f>
        <v>2</v>
      </c>
    </row>
    <row r="30" spans="1:31" hidden="1" x14ac:dyDescent="0.25">
      <c r="A30" t="s">
        <v>51</v>
      </c>
      <c r="B30">
        <v>1</v>
      </c>
      <c r="Y30">
        <v>2</v>
      </c>
      <c r="AE30">
        <f>SUM(Таблица3[[#This Row],[Coordcom. Закрыть карточку. ]:[Столбец1]])</f>
        <v>3</v>
      </c>
    </row>
    <row r="31" spans="1:31" hidden="1" x14ac:dyDescent="0.25">
      <c r="A31" t="s">
        <v>53</v>
      </c>
      <c r="C31">
        <v>1</v>
      </c>
      <c r="X31">
        <v>1</v>
      </c>
      <c r="AE31">
        <f>SUM(Таблица3[[#This Row],[Coordcom. Закрыть карточку. ]:[Столбец1]])</f>
        <v>2</v>
      </c>
    </row>
    <row r="32" spans="1:31" hidden="1" x14ac:dyDescent="0.25">
      <c r="A32" t="s">
        <v>54</v>
      </c>
      <c r="C32">
        <v>1</v>
      </c>
      <c r="AE32">
        <f>SUM(Таблица3[[#This Row],[Coordcom. Закрыть карточку. ]:[Столбец1]])</f>
        <v>1</v>
      </c>
    </row>
    <row r="33" spans="1:31" hidden="1" x14ac:dyDescent="0.25">
      <c r="A33" t="s">
        <v>55</v>
      </c>
      <c r="C33">
        <v>4</v>
      </c>
      <c r="I33">
        <v>1</v>
      </c>
      <c r="J33">
        <v>1</v>
      </c>
      <c r="AE33">
        <f>SUM(Таблица3[[#This Row],[Coordcom. Закрыть карточку. ]:[Столбец1]])</f>
        <v>6</v>
      </c>
    </row>
    <row r="34" spans="1:31" hidden="1" x14ac:dyDescent="0.25">
      <c r="A34" t="s">
        <v>56</v>
      </c>
      <c r="B34">
        <v>1</v>
      </c>
      <c r="P34">
        <v>1</v>
      </c>
      <c r="R34">
        <v>2</v>
      </c>
      <c r="X34">
        <v>2</v>
      </c>
      <c r="AE34">
        <f>SUM(Таблица3[[#This Row],[Coordcom. Закрыть карточку. ]:[Столбец1]])</f>
        <v>6</v>
      </c>
    </row>
    <row r="35" spans="1:31" hidden="1" x14ac:dyDescent="0.25">
      <c r="A35" t="s">
        <v>57</v>
      </c>
      <c r="C35">
        <v>2</v>
      </c>
      <c r="E35">
        <v>1</v>
      </c>
      <c r="L35">
        <v>1</v>
      </c>
      <c r="AE35">
        <f>SUM(Таблица3[[#This Row],[Coordcom. Закрыть карточку. ]:[Столбец1]])</f>
        <v>4</v>
      </c>
    </row>
    <row r="36" spans="1:31" hidden="1" x14ac:dyDescent="0.25">
      <c r="A36" t="s">
        <v>58</v>
      </c>
      <c r="B36">
        <v>4</v>
      </c>
      <c r="C36">
        <v>2</v>
      </c>
      <c r="K36">
        <v>1</v>
      </c>
      <c r="O36">
        <v>1</v>
      </c>
      <c r="AE36">
        <f>SUM(Таблица3[[#This Row],[Coordcom. Закрыть карточку. ]:[Столбец1]])</f>
        <v>8</v>
      </c>
    </row>
    <row r="37" spans="1:31" x14ac:dyDescent="0.25">
      <c r="A37" t="s">
        <v>59</v>
      </c>
      <c r="C37">
        <v>6</v>
      </c>
      <c r="F37">
        <v>3</v>
      </c>
      <c r="G37">
        <v>2</v>
      </c>
      <c r="I37">
        <v>1</v>
      </c>
      <c r="O37">
        <v>1</v>
      </c>
      <c r="X37">
        <v>1</v>
      </c>
      <c r="Z37">
        <v>1</v>
      </c>
      <c r="AE37">
        <f>SUM(Таблица3[[#This Row],[Coordcom. Закрыть карточку. ]:[Столбец1]])</f>
        <v>15</v>
      </c>
    </row>
    <row r="38" spans="1:31" x14ac:dyDescent="0.25">
      <c r="A38" t="s">
        <v>61</v>
      </c>
      <c r="C38">
        <v>7</v>
      </c>
      <c r="G38">
        <v>3</v>
      </c>
      <c r="AA38">
        <v>1</v>
      </c>
      <c r="AE38">
        <f>SUM(Таблица3[[#This Row],[Coordcom. Закрыть карточку. ]:[Столбец1]])</f>
        <v>11</v>
      </c>
    </row>
    <row r="39" spans="1:31" x14ac:dyDescent="0.25">
      <c r="A39" t="s">
        <v>62</v>
      </c>
      <c r="C39">
        <v>5</v>
      </c>
      <c r="F39">
        <v>2</v>
      </c>
      <c r="G39">
        <v>1</v>
      </c>
      <c r="J39">
        <v>1</v>
      </c>
      <c r="K39">
        <v>1</v>
      </c>
      <c r="X39">
        <v>1</v>
      </c>
      <c r="AE39">
        <f>SUM(Таблица3[[#This Row],[Coordcom. Закрыть карточку. ]:[Столбец1]])</f>
        <v>11</v>
      </c>
    </row>
    <row r="40" spans="1:31" hidden="1" x14ac:dyDescent="0.25">
      <c r="A40" t="s">
        <v>63</v>
      </c>
      <c r="C40">
        <v>5</v>
      </c>
      <c r="J40">
        <v>1</v>
      </c>
      <c r="M40">
        <v>1</v>
      </c>
      <c r="O40">
        <v>1</v>
      </c>
      <c r="Q40">
        <v>1</v>
      </c>
      <c r="U40">
        <v>1</v>
      </c>
      <c r="AE40">
        <f>SUM(Таблица3[[#This Row],[Coordcom. Закрыть карточку. ]:[Столбец1]])</f>
        <v>10</v>
      </c>
    </row>
    <row r="41" spans="1:31" hidden="1" x14ac:dyDescent="0.25">
      <c r="A41" t="s">
        <v>65</v>
      </c>
      <c r="C41">
        <v>5</v>
      </c>
      <c r="E41">
        <v>1</v>
      </c>
      <c r="F41">
        <v>1</v>
      </c>
      <c r="I41">
        <v>1</v>
      </c>
      <c r="U41">
        <v>1</v>
      </c>
      <c r="AE41">
        <f>SUM(Таблица3[[#This Row],[Coordcom. Закрыть карточку. ]:[Столбец1]])</f>
        <v>9</v>
      </c>
    </row>
    <row r="42" spans="1:31" hidden="1" x14ac:dyDescent="0.25">
      <c r="A42" t="s">
        <v>66</v>
      </c>
      <c r="C42">
        <v>8</v>
      </c>
      <c r="E42">
        <v>1</v>
      </c>
      <c r="K42">
        <v>1</v>
      </c>
      <c r="O42">
        <v>1</v>
      </c>
      <c r="R42">
        <v>1</v>
      </c>
      <c r="AA42">
        <v>2</v>
      </c>
      <c r="AB42">
        <v>1</v>
      </c>
      <c r="AE42">
        <f>SUM(Таблица3[[#This Row],[Coordcom. Закрыть карточку. ]:[Столбец1]])</f>
        <v>15</v>
      </c>
    </row>
    <row r="43" spans="1:31" hidden="1" x14ac:dyDescent="0.25">
      <c r="A43" t="s">
        <v>70</v>
      </c>
      <c r="B43">
        <v>1</v>
      </c>
      <c r="C43">
        <v>1</v>
      </c>
      <c r="S43">
        <v>1</v>
      </c>
      <c r="X43">
        <v>1</v>
      </c>
      <c r="AB43">
        <v>21</v>
      </c>
      <c r="AC43">
        <v>14</v>
      </c>
      <c r="AE43">
        <f>SUM(Таблица3[[#This Row],[Coordcom. Закрыть карточку. ]:[Столбец1]])</f>
        <v>39</v>
      </c>
    </row>
    <row r="44" spans="1:31" hidden="1" x14ac:dyDescent="0.25">
      <c r="A44" t="s">
        <v>71</v>
      </c>
      <c r="B44">
        <v>1</v>
      </c>
      <c r="C44">
        <v>1</v>
      </c>
      <c r="F44">
        <v>2</v>
      </c>
      <c r="I44">
        <v>1</v>
      </c>
      <c r="X44">
        <v>4</v>
      </c>
      <c r="AE44">
        <f>SUM(Таблица3[[#This Row],[Coordcom. Закрыть карточку. ]:[Столбец1]])</f>
        <v>9</v>
      </c>
    </row>
    <row r="45" spans="1:31" hidden="1" x14ac:dyDescent="0.25">
      <c r="A45" t="s">
        <v>72</v>
      </c>
      <c r="C45">
        <v>4</v>
      </c>
      <c r="I45">
        <v>1</v>
      </c>
      <c r="K45">
        <v>1</v>
      </c>
      <c r="U45">
        <v>2</v>
      </c>
      <c r="AE45">
        <f>SUM(Таблица3[[#This Row],[Coordcom. Закрыть карточку. ]:[Столбец1]])</f>
        <v>8</v>
      </c>
    </row>
    <row r="46" spans="1:31" hidden="1" x14ac:dyDescent="0.25">
      <c r="A46" t="s">
        <v>73</v>
      </c>
      <c r="C46">
        <v>2</v>
      </c>
      <c r="K46">
        <v>1</v>
      </c>
      <c r="X46">
        <v>1</v>
      </c>
      <c r="AB46">
        <v>1</v>
      </c>
      <c r="AE46">
        <f>SUM(Таблица3[[#This Row],[Coordcom. Закрыть карточку. ]:[Столбец1]])</f>
        <v>5</v>
      </c>
    </row>
    <row r="47" spans="1:31" hidden="1" x14ac:dyDescent="0.25">
      <c r="A47" t="s">
        <v>74</v>
      </c>
      <c r="C47">
        <v>1</v>
      </c>
      <c r="AE47">
        <f>SUM(Таблица3[[#This Row],[Coordcom. Закрыть карточку. ]:[Столбец1]])</f>
        <v>1</v>
      </c>
    </row>
    <row r="48" spans="1:31" hidden="1" x14ac:dyDescent="0.25">
      <c r="A48" t="s">
        <v>75</v>
      </c>
      <c r="B48">
        <v>2</v>
      </c>
      <c r="C48">
        <v>3</v>
      </c>
      <c r="I48">
        <v>1</v>
      </c>
      <c r="AE48">
        <f>SUM(Таблица3[[#This Row],[Coordcom. Закрыть карточку. ]:[Столбец1]])</f>
        <v>6</v>
      </c>
    </row>
    <row r="49" spans="1:31" hidden="1" x14ac:dyDescent="0.25">
      <c r="A49" t="s">
        <v>76</v>
      </c>
      <c r="C49">
        <v>1</v>
      </c>
      <c r="X49">
        <v>1</v>
      </c>
      <c r="AE49">
        <f>SUM(Таблица3[[#This Row],[Coordcom. Закрыть карточку. ]:[Столбец1]])</f>
        <v>2</v>
      </c>
    </row>
    <row r="50" spans="1:31" hidden="1" x14ac:dyDescent="0.25">
      <c r="A50" t="s">
        <v>77</v>
      </c>
      <c r="B50">
        <v>1</v>
      </c>
      <c r="C50">
        <v>3</v>
      </c>
      <c r="E50">
        <v>2</v>
      </c>
      <c r="S50">
        <v>1</v>
      </c>
      <c r="AE50">
        <f>SUM(Таблица3[[#This Row],[Coordcom. Закрыть карточку. ]:[Столбец1]])</f>
        <v>7</v>
      </c>
    </row>
    <row r="51" spans="1:31" hidden="1" x14ac:dyDescent="0.25">
      <c r="A51" t="s">
        <v>78</v>
      </c>
      <c r="C51">
        <v>4</v>
      </c>
      <c r="J51">
        <v>1</v>
      </c>
      <c r="AA51">
        <v>1</v>
      </c>
      <c r="AE51">
        <f>SUM(Таблица3[[#This Row],[Coordcom. Закрыть карточку. ]:[Столбец1]])</f>
        <v>6</v>
      </c>
    </row>
    <row r="52" spans="1:31" hidden="1" x14ac:dyDescent="0.25">
      <c r="A52" t="s">
        <v>79</v>
      </c>
      <c r="H52">
        <v>1</v>
      </c>
      <c r="AE52">
        <f>SUM(Таблица3[[#This Row],[Coordcom. Закрыть карточку. ]:[Столбец1]])</f>
        <v>1</v>
      </c>
    </row>
    <row r="53" spans="1:31" hidden="1" x14ac:dyDescent="0.25">
      <c r="A53" t="s">
        <v>80</v>
      </c>
      <c r="B53">
        <v>1</v>
      </c>
      <c r="C53">
        <v>1</v>
      </c>
      <c r="F53">
        <v>1</v>
      </c>
      <c r="AE53">
        <f>SUM(Таблица3[[#This Row],[Coordcom. Закрыть карточку. ]:[Столбец1]])</f>
        <v>3</v>
      </c>
    </row>
    <row r="54" spans="1:31" hidden="1" x14ac:dyDescent="0.25">
      <c r="A54" t="s">
        <v>81</v>
      </c>
      <c r="F54">
        <v>1</v>
      </c>
      <c r="S54">
        <v>2</v>
      </c>
      <c r="AE54">
        <f>SUM(Таблица3[[#This Row],[Coordcom. Закрыть карточку. ]:[Столбец1]])</f>
        <v>3</v>
      </c>
    </row>
    <row r="55" spans="1:31" hidden="1" x14ac:dyDescent="0.25">
      <c r="A55" t="s">
        <v>82</v>
      </c>
      <c r="B55">
        <v>1</v>
      </c>
      <c r="C55">
        <v>2</v>
      </c>
      <c r="F55">
        <v>4</v>
      </c>
      <c r="I55">
        <v>1</v>
      </c>
      <c r="O55">
        <v>3</v>
      </c>
      <c r="AE55">
        <f>SUM(Таблица3[[#This Row],[Coordcom. Закрыть карточку. ]:[Столбец1]])</f>
        <v>11</v>
      </c>
    </row>
    <row r="56" spans="1:31" hidden="1" x14ac:dyDescent="0.25">
      <c r="A56" t="s">
        <v>83</v>
      </c>
      <c r="C56">
        <v>1</v>
      </c>
      <c r="AE56">
        <f>SUM(Таблица3[[#This Row],[Coordcom. Закрыть карточку. ]:[Столбец1]])</f>
        <v>1</v>
      </c>
    </row>
    <row r="57" spans="1:31" hidden="1" x14ac:dyDescent="0.25">
      <c r="A57" t="s">
        <v>84</v>
      </c>
      <c r="B57">
        <v>1</v>
      </c>
      <c r="C57">
        <v>1</v>
      </c>
      <c r="D57">
        <v>1</v>
      </c>
      <c r="H57">
        <v>1</v>
      </c>
      <c r="N57">
        <v>1</v>
      </c>
      <c r="U57">
        <v>1</v>
      </c>
      <c r="AE57">
        <f>SUM(Таблица3[[#This Row],[Coordcom. Закрыть карточку. ]:[Столбец1]])</f>
        <v>6</v>
      </c>
    </row>
    <row r="58" spans="1:31" hidden="1" x14ac:dyDescent="0.25">
      <c r="A58" t="s">
        <v>85</v>
      </c>
      <c r="C58">
        <v>3</v>
      </c>
      <c r="K58">
        <v>1</v>
      </c>
      <c r="S58">
        <v>1</v>
      </c>
      <c r="AE58">
        <f>SUM(Таблица3[[#This Row],[Coordcom. Закрыть карточку. ]:[Столбец1]])</f>
        <v>5</v>
      </c>
    </row>
    <row r="59" spans="1:31" x14ac:dyDescent="0.25">
      <c r="A59" t="s">
        <v>86</v>
      </c>
      <c r="G59">
        <v>1</v>
      </c>
      <c r="AE59">
        <f>SUM(Таблица3[[#This Row],[Coordcom. Закрыть карточку. ]:[Столбец1]])</f>
        <v>1</v>
      </c>
    </row>
    <row r="60" spans="1:31" hidden="1" x14ac:dyDescent="0.25">
      <c r="A60" t="s">
        <v>87</v>
      </c>
      <c r="B60">
        <v>7</v>
      </c>
      <c r="C60">
        <v>13</v>
      </c>
      <c r="F60">
        <v>1</v>
      </c>
      <c r="O60">
        <v>1</v>
      </c>
      <c r="S60">
        <v>1</v>
      </c>
      <c r="X60">
        <v>1</v>
      </c>
      <c r="AE60">
        <f>SUM(Таблица3[[#This Row],[Coordcom. Закрыть карточку. ]:[Столбец1]])</f>
        <v>24</v>
      </c>
    </row>
    <row r="61" spans="1:31" hidden="1" x14ac:dyDescent="0.25">
      <c r="A61" t="s">
        <v>88</v>
      </c>
      <c r="F61">
        <v>2</v>
      </c>
      <c r="M61">
        <v>1</v>
      </c>
      <c r="U61">
        <v>1</v>
      </c>
      <c r="V61">
        <v>1</v>
      </c>
      <c r="X61">
        <v>1</v>
      </c>
      <c r="AE61">
        <f>SUM(Таблица3[[#This Row],[Coordcom. Закрыть карточку. ]:[Столбец1]])</f>
        <v>6</v>
      </c>
    </row>
    <row r="62" spans="1:31" hidden="1" x14ac:dyDescent="0.25">
      <c r="A62" t="s">
        <v>89</v>
      </c>
      <c r="F62">
        <v>1</v>
      </c>
      <c r="S62">
        <v>1</v>
      </c>
      <c r="V62">
        <v>1</v>
      </c>
      <c r="X62">
        <v>2</v>
      </c>
      <c r="AE62">
        <f>SUM(Таблица3[[#This Row],[Coordcom. Закрыть карточку. ]:[Столбец1]])</f>
        <v>5</v>
      </c>
    </row>
    <row r="63" spans="1:31" x14ac:dyDescent="0.25">
      <c r="A63" t="s">
        <v>92</v>
      </c>
      <c r="B63">
        <f>SUBTOTAL(109,B2:B62)</f>
        <v>0</v>
      </c>
      <c r="C63">
        <f t="shared" ref="C63:AD63" si="0">SUBTOTAL(109,C2:C62)</f>
        <v>24</v>
      </c>
      <c r="D63">
        <f t="shared" si="0"/>
        <v>1</v>
      </c>
      <c r="E63">
        <f t="shared" si="0"/>
        <v>0</v>
      </c>
      <c r="F63">
        <f t="shared" si="0"/>
        <v>10</v>
      </c>
      <c r="G63">
        <f t="shared" si="0"/>
        <v>14</v>
      </c>
      <c r="H63">
        <f t="shared" si="0"/>
        <v>0</v>
      </c>
      <c r="I63">
        <f t="shared" si="0"/>
        <v>1</v>
      </c>
      <c r="J63">
        <f t="shared" si="0"/>
        <v>3</v>
      </c>
      <c r="K63">
        <f t="shared" si="0"/>
        <v>2</v>
      </c>
      <c r="L63">
        <f t="shared" si="0"/>
        <v>0</v>
      </c>
      <c r="M63">
        <f t="shared" si="0"/>
        <v>0</v>
      </c>
      <c r="N63">
        <f t="shared" si="0"/>
        <v>0</v>
      </c>
      <c r="O63">
        <f t="shared" si="0"/>
        <v>3</v>
      </c>
      <c r="P63">
        <f t="shared" si="0"/>
        <v>0</v>
      </c>
      <c r="Q63">
        <f t="shared" si="0"/>
        <v>1</v>
      </c>
      <c r="R63">
        <f t="shared" si="0"/>
        <v>1</v>
      </c>
      <c r="S63">
        <f t="shared" si="0"/>
        <v>0</v>
      </c>
      <c r="T63">
        <f t="shared" si="0"/>
        <v>0</v>
      </c>
      <c r="U63">
        <f t="shared" si="0"/>
        <v>1</v>
      </c>
      <c r="V63">
        <f t="shared" si="0"/>
        <v>0</v>
      </c>
      <c r="W63">
        <f t="shared" si="0"/>
        <v>1</v>
      </c>
      <c r="X63">
        <f t="shared" si="0"/>
        <v>2</v>
      </c>
      <c r="Y63">
        <f t="shared" si="0"/>
        <v>0</v>
      </c>
      <c r="Z63">
        <f t="shared" si="0"/>
        <v>1</v>
      </c>
      <c r="AA63">
        <f t="shared" si="0"/>
        <v>1</v>
      </c>
      <c r="AB63">
        <f t="shared" si="0"/>
        <v>0</v>
      </c>
      <c r="AC63">
        <f t="shared" si="0"/>
        <v>0</v>
      </c>
      <c r="AD63">
        <f t="shared" si="0"/>
        <v>0</v>
      </c>
      <c r="AE63">
        <f>SUM(Таблица3[[#This Row],[Coordcom. Закрыть карточку. ]:[Столбец1]])</f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B76" sqref="B76"/>
    </sheetView>
  </sheetViews>
  <sheetFormatPr defaultRowHeight="15" x14ac:dyDescent="0.25"/>
  <cols>
    <col min="1" max="1" width="20.7109375" style="2" customWidth="1"/>
    <col min="2" max="2" width="16" style="2" bestFit="1" customWidth="1"/>
  </cols>
  <sheetData>
    <row r="1" spans="1:2" ht="30" x14ac:dyDescent="0.25">
      <c r="A1" s="1" t="s">
        <v>93</v>
      </c>
      <c r="B1" s="2" t="s">
        <v>97</v>
      </c>
    </row>
    <row r="2" spans="1:2" x14ac:dyDescent="0.25">
      <c r="A2"/>
      <c r="B2"/>
    </row>
    <row r="3" spans="1:2" ht="75" x14ac:dyDescent="0.25">
      <c r="A3" s="1" t="s">
        <v>94</v>
      </c>
      <c r="B3" s="2" t="s">
        <v>96</v>
      </c>
    </row>
    <row r="4" spans="1:2" x14ac:dyDescent="0.25">
      <c r="A4" s="3" t="s">
        <v>1</v>
      </c>
      <c r="B4" s="4">
        <v>7</v>
      </c>
    </row>
    <row r="5" spans="1:2" x14ac:dyDescent="0.25">
      <c r="A5" s="3" t="s">
        <v>7</v>
      </c>
      <c r="B5" s="4">
        <v>3</v>
      </c>
    </row>
    <row r="6" spans="1:2" x14ac:dyDescent="0.25">
      <c r="A6" s="3" t="s">
        <v>8</v>
      </c>
      <c r="B6" s="4">
        <v>1</v>
      </c>
    </row>
    <row r="7" spans="1:2" x14ac:dyDescent="0.25">
      <c r="A7" s="3" t="s">
        <v>10</v>
      </c>
      <c r="B7" s="4">
        <v>3</v>
      </c>
    </row>
    <row r="8" spans="1:2" x14ac:dyDescent="0.25">
      <c r="A8" s="3" t="s">
        <v>11</v>
      </c>
      <c r="B8" s="4">
        <v>10</v>
      </c>
    </row>
    <row r="9" spans="1:2" x14ac:dyDescent="0.25">
      <c r="A9" s="3" t="s">
        <v>15</v>
      </c>
      <c r="B9" s="4">
        <v>3</v>
      </c>
    </row>
    <row r="10" spans="1:2" x14ac:dyDescent="0.25">
      <c r="A10" s="3" t="s">
        <v>27</v>
      </c>
      <c r="B10" s="4">
        <v>11</v>
      </c>
    </row>
    <row r="11" spans="1:2" x14ac:dyDescent="0.25">
      <c r="A11" s="3" t="s">
        <v>17</v>
      </c>
      <c r="B11" s="4">
        <v>12</v>
      </c>
    </row>
    <row r="12" spans="1:2" x14ac:dyDescent="0.25">
      <c r="A12" s="3" t="s">
        <v>21</v>
      </c>
      <c r="B12" s="4">
        <v>5</v>
      </c>
    </row>
    <row r="13" spans="1:2" x14ac:dyDescent="0.25">
      <c r="A13" s="3" t="s">
        <v>23</v>
      </c>
      <c r="B13" s="4">
        <v>11</v>
      </c>
    </row>
    <row r="14" spans="1:2" x14ac:dyDescent="0.25">
      <c r="A14" s="3" t="s">
        <v>25</v>
      </c>
      <c r="B14" s="4">
        <v>4</v>
      </c>
    </row>
    <row r="15" spans="1:2" ht="30" x14ac:dyDescent="0.25">
      <c r="A15" s="3" t="s">
        <v>28</v>
      </c>
      <c r="B15" s="4">
        <v>4</v>
      </c>
    </row>
    <row r="16" spans="1:2" x14ac:dyDescent="0.25">
      <c r="A16" s="3" t="s">
        <v>30</v>
      </c>
      <c r="B16" s="4">
        <v>2</v>
      </c>
    </row>
    <row r="17" spans="1:2" x14ac:dyDescent="0.25">
      <c r="A17" s="3" t="s">
        <v>31</v>
      </c>
      <c r="B17" s="4">
        <v>6</v>
      </c>
    </row>
    <row r="18" spans="1:2" x14ac:dyDescent="0.25">
      <c r="A18" s="3" t="s">
        <v>32</v>
      </c>
      <c r="B18" s="4">
        <v>8</v>
      </c>
    </row>
    <row r="19" spans="1:2" x14ac:dyDescent="0.25">
      <c r="A19" s="3" t="s">
        <v>34</v>
      </c>
      <c r="B19" s="4">
        <v>5</v>
      </c>
    </row>
    <row r="20" spans="1:2" x14ac:dyDescent="0.25">
      <c r="A20" s="3" t="s">
        <v>36</v>
      </c>
      <c r="B20" s="4">
        <v>8</v>
      </c>
    </row>
    <row r="21" spans="1:2" x14ac:dyDescent="0.25">
      <c r="A21" s="3" t="s">
        <v>37</v>
      </c>
      <c r="B21" s="4">
        <v>2</v>
      </c>
    </row>
    <row r="22" spans="1:2" x14ac:dyDescent="0.25">
      <c r="A22" s="3" t="s">
        <v>38</v>
      </c>
      <c r="B22" s="4">
        <v>4</v>
      </c>
    </row>
    <row r="23" spans="1:2" x14ac:dyDescent="0.25">
      <c r="A23" s="3" t="s">
        <v>40</v>
      </c>
      <c r="B23" s="4">
        <v>10</v>
      </c>
    </row>
    <row r="24" spans="1:2" x14ac:dyDescent="0.25">
      <c r="A24" s="3" t="s">
        <v>41</v>
      </c>
      <c r="B24" s="4">
        <v>4</v>
      </c>
    </row>
    <row r="25" spans="1:2" x14ac:dyDescent="0.25">
      <c r="A25" s="3" t="s">
        <v>42</v>
      </c>
      <c r="B25" s="4">
        <v>3</v>
      </c>
    </row>
    <row r="26" spans="1:2" x14ac:dyDescent="0.25">
      <c r="A26" s="3" t="s">
        <v>43</v>
      </c>
      <c r="B26" s="4">
        <v>8</v>
      </c>
    </row>
    <row r="27" spans="1:2" ht="30" x14ac:dyDescent="0.25">
      <c r="A27" s="3" t="s">
        <v>45</v>
      </c>
      <c r="B27" s="4">
        <v>2</v>
      </c>
    </row>
    <row r="28" spans="1:2" x14ac:dyDescent="0.25">
      <c r="A28" s="3" t="s">
        <v>46</v>
      </c>
      <c r="B28" s="4">
        <v>6</v>
      </c>
    </row>
    <row r="29" spans="1:2" x14ac:dyDescent="0.25">
      <c r="A29" s="3" t="s">
        <v>48</v>
      </c>
      <c r="B29" s="4">
        <v>3</v>
      </c>
    </row>
    <row r="30" spans="1:2" ht="30" x14ac:dyDescent="0.25">
      <c r="A30" s="3" t="s">
        <v>50</v>
      </c>
      <c r="B30" s="4">
        <v>2</v>
      </c>
    </row>
    <row r="31" spans="1:2" x14ac:dyDescent="0.25">
      <c r="A31" s="3" t="s">
        <v>51</v>
      </c>
      <c r="B31" s="4">
        <v>3</v>
      </c>
    </row>
    <row r="32" spans="1:2" x14ac:dyDescent="0.25">
      <c r="A32" s="3" t="s">
        <v>53</v>
      </c>
      <c r="B32" s="4">
        <v>2</v>
      </c>
    </row>
    <row r="33" spans="1:2" x14ac:dyDescent="0.25">
      <c r="A33" s="3" t="s">
        <v>54</v>
      </c>
      <c r="B33" s="4">
        <v>1</v>
      </c>
    </row>
    <row r="34" spans="1:2" x14ac:dyDescent="0.25">
      <c r="A34" s="3" t="s">
        <v>55</v>
      </c>
      <c r="B34" s="4">
        <v>6</v>
      </c>
    </row>
    <row r="35" spans="1:2" x14ac:dyDescent="0.25">
      <c r="A35" s="3" t="s">
        <v>56</v>
      </c>
      <c r="B35" s="4">
        <v>6</v>
      </c>
    </row>
    <row r="36" spans="1:2" ht="30" x14ac:dyDescent="0.25">
      <c r="A36" s="3" t="s">
        <v>57</v>
      </c>
      <c r="B36" s="4">
        <v>4</v>
      </c>
    </row>
    <row r="37" spans="1:2" x14ac:dyDescent="0.25">
      <c r="A37" s="3" t="s">
        <v>58</v>
      </c>
      <c r="B37" s="4">
        <v>8</v>
      </c>
    </row>
    <row r="38" spans="1:2" x14ac:dyDescent="0.25">
      <c r="A38" s="3" t="s">
        <v>59</v>
      </c>
      <c r="B38" s="4">
        <v>15</v>
      </c>
    </row>
    <row r="39" spans="1:2" x14ac:dyDescent="0.25">
      <c r="A39" s="3" t="s">
        <v>61</v>
      </c>
      <c r="B39" s="4">
        <v>11</v>
      </c>
    </row>
    <row r="40" spans="1:2" x14ac:dyDescent="0.25">
      <c r="A40" s="3" t="s">
        <v>62</v>
      </c>
      <c r="B40" s="4">
        <v>11</v>
      </c>
    </row>
    <row r="41" spans="1:2" x14ac:dyDescent="0.25">
      <c r="A41" s="3" t="s">
        <v>63</v>
      </c>
      <c r="B41" s="4">
        <v>10</v>
      </c>
    </row>
    <row r="42" spans="1:2" x14ac:dyDescent="0.25">
      <c r="A42" s="3" t="s">
        <v>65</v>
      </c>
      <c r="B42" s="4">
        <v>9</v>
      </c>
    </row>
    <row r="43" spans="1:2" x14ac:dyDescent="0.25">
      <c r="A43" s="3" t="s">
        <v>66</v>
      </c>
      <c r="B43" s="4">
        <v>15</v>
      </c>
    </row>
    <row r="44" spans="1:2" x14ac:dyDescent="0.25">
      <c r="A44" s="3" t="s">
        <v>71</v>
      </c>
      <c r="B44" s="4">
        <v>9</v>
      </c>
    </row>
    <row r="45" spans="1:2" x14ac:dyDescent="0.25">
      <c r="A45" s="3" t="s">
        <v>72</v>
      </c>
      <c r="B45" s="4">
        <v>8</v>
      </c>
    </row>
    <row r="46" spans="1:2" x14ac:dyDescent="0.25">
      <c r="A46" s="3" t="s">
        <v>73</v>
      </c>
      <c r="B46" s="4">
        <v>5</v>
      </c>
    </row>
    <row r="47" spans="1:2" x14ac:dyDescent="0.25">
      <c r="A47" s="3" t="s">
        <v>74</v>
      </c>
      <c r="B47" s="4">
        <v>1</v>
      </c>
    </row>
    <row r="48" spans="1:2" x14ac:dyDescent="0.25">
      <c r="A48" s="3" t="s">
        <v>70</v>
      </c>
      <c r="B48" s="4">
        <v>39</v>
      </c>
    </row>
    <row r="49" spans="1:2" ht="30" x14ac:dyDescent="0.25">
      <c r="A49" s="3" t="s">
        <v>75</v>
      </c>
      <c r="B49" s="4">
        <v>6</v>
      </c>
    </row>
    <row r="50" spans="1:2" ht="30" x14ac:dyDescent="0.25">
      <c r="A50" s="3" t="s">
        <v>76</v>
      </c>
      <c r="B50" s="4">
        <v>2</v>
      </c>
    </row>
    <row r="51" spans="1:2" x14ac:dyDescent="0.25">
      <c r="A51" s="3" t="s">
        <v>77</v>
      </c>
      <c r="B51" s="4">
        <v>7</v>
      </c>
    </row>
    <row r="52" spans="1:2" x14ac:dyDescent="0.25">
      <c r="A52" s="3" t="s">
        <v>78</v>
      </c>
      <c r="B52" s="4">
        <v>6</v>
      </c>
    </row>
    <row r="53" spans="1:2" x14ac:dyDescent="0.25">
      <c r="A53" s="3" t="s">
        <v>79</v>
      </c>
      <c r="B53" s="4">
        <v>1</v>
      </c>
    </row>
    <row r="54" spans="1:2" x14ac:dyDescent="0.25">
      <c r="A54" s="3" t="s">
        <v>80</v>
      </c>
      <c r="B54" s="4">
        <v>3</v>
      </c>
    </row>
    <row r="55" spans="1:2" x14ac:dyDescent="0.25">
      <c r="A55" s="3" t="s">
        <v>81</v>
      </c>
      <c r="B55" s="4">
        <v>3</v>
      </c>
    </row>
    <row r="56" spans="1:2" x14ac:dyDescent="0.25">
      <c r="A56" s="3" t="s">
        <v>82</v>
      </c>
      <c r="B56" s="4">
        <v>11</v>
      </c>
    </row>
    <row r="57" spans="1:2" x14ac:dyDescent="0.25">
      <c r="A57" s="3" t="s">
        <v>44</v>
      </c>
      <c r="B57" s="4">
        <v>2</v>
      </c>
    </row>
    <row r="58" spans="1:2" x14ac:dyDescent="0.25">
      <c r="A58" s="3" t="s">
        <v>83</v>
      </c>
      <c r="B58" s="4">
        <v>1</v>
      </c>
    </row>
    <row r="59" spans="1:2" x14ac:dyDescent="0.25">
      <c r="A59" s="3" t="s">
        <v>84</v>
      </c>
      <c r="B59" s="4">
        <v>6</v>
      </c>
    </row>
    <row r="60" spans="1:2" x14ac:dyDescent="0.25">
      <c r="A60" s="3" t="s">
        <v>85</v>
      </c>
      <c r="B60" s="4">
        <v>5</v>
      </c>
    </row>
    <row r="61" spans="1:2" x14ac:dyDescent="0.25">
      <c r="A61" s="3" t="s">
        <v>86</v>
      </c>
      <c r="B61" s="4">
        <v>1</v>
      </c>
    </row>
    <row r="62" spans="1:2" x14ac:dyDescent="0.25">
      <c r="A62" s="3" t="s">
        <v>87</v>
      </c>
      <c r="B62" s="4">
        <v>24</v>
      </c>
    </row>
    <row r="63" spans="1:2" x14ac:dyDescent="0.25">
      <c r="A63" s="3" t="s">
        <v>88</v>
      </c>
      <c r="B63" s="4">
        <v>6</v>
      </c>
    </row>
    <row r="64" spans="1:2" x14ac:dyDescent="0.25">
      <c r="A64" s="3" t="s">
        <v>89</v>
      </c>
      <c r="B64" s="4">
        <v>5</v>
      </c>
    </row>
    <row r="65" spans="1:2" x14ac:dyDescent="0.25">
      <c r="A65" s="5" t="s">
        <v>95</v>
      </c>
      <c r="B65" s="6">
        <v>399</v>
      </c>
    </row>
    <row r="66" spans="1:2" x14ac:dyDescent="0.25">
      <c r="A66"/>
      <c r="B66"/>
    </row>
    <row r="73" spans="1:2" ht="15.75" thickBot="1" x14ac:dyDescent="0.3"/>
    <row r="74" spans="1:2" ht="75" x14ac:dyDescent="0.25">
      <c r="A74" s="9" t="s">
        <v>94</v>
      </c>
      <c r="B74" s="9" t="s">
        <v>96</v>
      </c>
    </row>
    <row r="75" spans="1:2" x14ac:dyDescent="0.25">
      <c r="A75" s="7" t="s">
        <v>70</v>
      </c>
      <c r="B75" s="8">
        <v>39</v>
      </c>
    </row>
    <row r="76" spans="1:2" x14ac:dyDescent="0.25">
      <c r="A76" s="7" t="s">
        <v>87</v>
      </c>
      <c r="B76" s="8">
        <v>24</v>
      </c>
    </row>
    <row r="77" spans="1:2" x14ac:dyDescent="0.25">
      <c r="A77" s="7" t="s">
        <v>59</v>
      </c>
      <c r="B77" s="8">
        <v>15</v>
      </c>
    </row>
    <row r="78" spans="1:2" x14ac:dyDescent="0.25">
      <c r="A78" s="7" t="s">
        <v>66</v>
      </c>
      <c r="B78" s="8">
        <v>15</v>
      </c>
    </row>
    <row r="79" spans="1:2" x14ac:dyDescent="0.25">
      <c r="A79" s="7" t="s">
        <v>17</v>
      </c>
      <c r="B79" s="8">
        <v>12</v>
      </c>
    </row>
    <row r="80" spans="1:2" x14ac:dyDescent="0.25">
      <c r="A80" s="7" t="s">
        <v>27</v>
      </c>
      <c r="B80" s="8">
        <v>11</v>
      </c>
    </row>
    <row r="81" spans="1:2" x14ac:dyDescent="0.25">
      <c r="A81" s="7" t="s">
        <v>23</v>
      </c>
      <c r="B81" s="8">
        <v>11</v>
      </c>
    </row>
    <row r="82" spans="1:2" x14ac:dyDescent="0.25">
      <c r="A82" s="7" t="s">
        <v>61</v>
      </c>
      <c r="B82" s="8">
        <v>11</v>
      </c>
    </row>
    <row r="83" spans="1:2" x14ac:dyDescent="0.25">
      <c r="A83" s="7" t="s">
        <v>62</v>
      </c>
      <c r="B83" s="8">
        <v>11</v>
      </c>
    </row>
    <row r="84" spans="1:2" x14ac:dyDescent="0.25">
      <c r="A84" s="7" t="s">
        <v>82</v>
      </c>
      <c r="B84" s="8">
        <v>11</v>
      </c>
    </row>
    <row r="85" spans="1:2" x14ac:dyDescent="0.25">
      <c r="A85" s="7" t="s">
        <v>11</v>
      </c>
      <c r="B85" s="8">
        <v>10</v>
      </c>
    </row>
    <row r="86" spans="1:2" x14ac:dyDescent="0.25">
      <c r="A86" s="7" t="s">
        <v>40</v>
      </c>
      <c r="B86" s="8">
        <v>10</v>
      </c>
    </row>
    <row r="87" spans="1:2" x14ac:dyDescent="0.25">
      <c r="A87" s="7" t="s">
        <v>63</v>
      </c>
      <c r="B87" s="8">
        <v>10</v>
      </c>
    </row>
    <row r="88" spans="1:2" x14ac:dyDescent="0.25">
      <c r="A88" s="7" t="s">
        <v>65</v>
      </c>
      <c r="B88" s="8">
        <v>9</v>
      </c>
    </row>
    <row r="89" spans="1:2" x14ac:dyDescent="0.25">
      <c r="A89" s="7" t="s">
        <v>71</v>
      </c>
      <c r="B89" s="8">
        <v>9</v>
      </c>
    </row>
    <row r="90" spans="1:2" x14ac:dyDescent="0.25">
      <c r="A90" s="7" t="s">
        <v>32</v>
      </c>
      <c r="B90" s="8">
        <v>8</v>
      </c>
    </row>
    <row r="91" spans="1:2" x14ac:dyDescent="0.25">
      <c r="A91" s="7" t="s">
        <v>36</v>
      </c>
      <c r="B91" s="8">
        <v>8</v>
      </c>
    </row>
    <row r="92" spans="1:2" x14ac:dyDescent="0.25">
      <c r="A92" s="7" t="s">
        <v>43</v>
      </c>
      <c r="B92" s="8">
        <v>8</v>
      </c>
    </row>
    <row r="93" spans="1:2" x14ac:dyDescent="0.25">
      <c r="A93" s="7" t="s">
        <v>58</v>
      </c>
      <c r="B93" s="8">
        <v>8</v>
      </c>
    </row>
    <row r="94" spans="1:2" x14ac:dyDescent="0.25">
      <c r="A94" s="7" t="s">
        <v>72</v>
      </c>
      <c r="B94" s="8">
        <v>8</v>
      </c>
    </row>
    <row r="95" spans="1:2" x14ac:dyDescent="0.25">
      <c r="A95" s="7" t="s">
        <v>1</v>
      </c>
      <c r="B95" s="8">
        <v>7</v>
      </c>
    </row>
    <row r="96" spans="1:2" x14ac:dyDescent="0.25">
      <c r="A96" s="7" t="s">
        <v>77</v>
      </c>
      <c r="B96" s="8">
        <v>7</v>
      </c>
    </row>
    <row r="97" spans="1:2" x14ac:dyDescent="0.25">
      <c r="A97" s="7" t="s">
        <v>31</v>
      </c>
      <c r="B97" s="8">
        <v>6</v>
      </c>
    </row>
    <row r="98" spans="1:2" x14ac:dyDescent="0.25">
      <c r="A98" s="7" t="s">
        <v>46</v>
      </c>
      <c r="B98" s="8">
        <v>6</v>
      </c>
    </row>
    <row r="99" spans="1:2" x14ac:dyDescent="0.25">
      <c r="A99" s="7" t="s">
        <v>55</v>
      </c>
      <c r="B99" s="8">
        <v>6</v>
      </c>
    </row>
    <row r="100" spans="1:2" x14ac:dyDescent="0.25">
      <c r="A100" s="7" t="s">
        <v>56</v>
      </c>
      <c r="B100" s="8">
        <v>6</v>
      </c>
    </row>
    <row r="101" spans="1:2" ht="30" x14ac:dyDescent="0.25">
      <c r="A101" s="7" t="s">
        <v>75</v>
      </c>
      <c r="B101" s="8">
        <v>6</v>
      </c>
    </row>
    <row r="102" spans="1:2" x14ac:dyDescent="0.25">
      <c r="A102" s="7" t="s">
        <v>78</v>
      </c>
      <c r="B102" s="8">
        <v>6</v>
      </c>
    </row>
    <row r="103" spans="1:2" x14ac:dyDescent="0.25">
      <c r="A103" s="7" t="s">
        <v>84</v>
      </c>
      <c r="B103" s="8">
        <v>6</v>
      </c>
    </row>
    <row r="104" spans="1:2" x14ac:dyDescent="0.25">
      <c r="A104" s="7" t="s">
        <v>88</v>
      </c>
      <c r="B104" s="8">
        <v>6</v>
      </c>
    </row>
    <row r="105" spans="1:2" x14ac:dyDescent="0.25">
      <c r="A105" s="7" t="s">
        <v>21</v>
      </c>
      <c r="B105" s="8">
        <v>5</v>
      </c>
    </row>
    <row r="106" spans="1:2" x14ac:dyDescent="0.25">
      <c r="A106" s="7" t="s">
        <v>34</v>
      </c>
      <c r="B106" s="8">
        <v>5</v>
      </c>
    </row>
    <row r="107" spans="1:2" x14ac:dyDescent="0.25">
      <c r="A107" s="7" t="s">
        <v>73</v>
      </c>
      <c r="B107" s="8">
        <v>5</v>
      </c>
    </row>
    <row r="108" spans="1:2" x14ac:dyDescent="0.25">
      <c r="A108" s="7" t="s">
        <v>85</v>
      </c>
      <c r="B108" s="8">
        <v>5</v>
      </c>
    </row>
    <row r="109" spans="1:2" x14ac:dyDescent="0.25">
      <c r="A109" s="7" t="s">
        <v>89</v>
      </c>
      <c r="B109" s="8">
        <v>5</v>
      </c>
    </row>
    <row r="110" spans="1:2" x14ac:dyDescent="0.25">
      <c r="A110" s="7" t="s">
        <v>25</v>
      </c>
      <c r="B110" s="8">
        <v>4</v>
      </c>
    </row>
    <row r="111" spans="1:2" ht="30" x14ac:dyDescent="0.25">
      <c r="A111" s="7" t="s">
        <v>28</v>
      </c>
      <c r="B111" s="8">
        <v>4</v>
      </c>
    </row>
    <row r="112" spans="1:2" x14ac:dyDescent="0.25">
      <c r="A112" s="7" t="s">
        <v>38</v>
      </c>
      <c r="B112" s="8">
        <v>4</v>
      </c>
    </row>
    <row r="113" spans="1:2" x14ac:dyDescent="0.25">
      <c r="A113" s="7" t="s">
        <v>41</v>
      </c>
      <c r="B113" s="8">
        <v>4</v>
      </c>
    </row>
    <row r="114" spans="1:2" ht="30" x14ac:dyDescent="0.25">
      <c r="A114" s="7" t="s">
        <v>57</v>
      </c>
      <c r="B114" s="8">
        <v>4</v>
      </c>
    </row>
    <row r="115" spans="1:2" x14ac:dyDescent="0.25">
      <c r="A115" s="7" t="s">
        <v>7</v>
      </c>
      <c r="B115" s="8">
        <v>3</v>
      </c>
    </row>
    <row r="116" spans="1:2" x14ac:dyDescent="0.25">
      <c r="A116" s="7" t="s">
        <v>10</v>
      </c>
      <c r="B116" s="8">
        <v>3</v>
      </c>
    </row>
    <row r="117" spans="1:2" x14ac:dyDescent="0.25">
      <c r="A117" s="7" t="s">
        <v>15</v>
      </c>
      <c r="B117" s="8">
        <v>3</v>
      </c>
    </row>
    <row r="118" spans="1:2" x14ac:dyDescent="0.25">
      <c r="A118" s="7" t="s">
        <v>42</v>
      </c>
      <c r="B118" s="8">
        <v>3</v>
      </c>
    </row>
    <row r="119" spans="1:2" x14ac:dyDescent="0.25">
      <c r="A119" s="7" t="s">
        <v>48</v>
      </c>
      <c r="B119" s="8">
        <v>3</v>
      </c>
    </row>
    <row r="120" spans="1:2" x14ac:dyDescent="0.25">
      <c r="A120" s="7" t="s">
        <v>51</v>
      </c>
      <c r="B120" s="8">
        <v>3</v>
      </c>
    </row>
    <row r="121" spans="1:2" x14ac:dyDescent="0.25">
      <c r="A121" s="7" t="s">
        <v>80</v>
      </c>
      <c r="B121" s="8">
        <v>3</v>
      </c>
    </row>
    <row r="122" spans="1:2" x14ac:dyDescent="0.25">
      <c r="A122" s="7" t="s">
        <v>81</v>
      </c>
      <c r="B122" s="8">
        <v>3</v>
      </c>
    </row>
    <row r="123" spans="1:2" x14ac:dyDescent="0.25">
      <c r="A123" s="7" t="s">
        <v>30</v>
      </c>
      <c r="B123" s="8">
        <v>2</v>
      </c>
    </row>
    <row r="124" spans="1:2" x14ac:dyDescent="0.25">
      <c r="A124" s="7" t="s">
        <v>37</v>
      </c>
      <c r="B124" s="8">
        <v>2</v>
      </c>
    </row>
    <row r="125" spans="1:2" ht="30" x14ac:dyDescent="0.25">
      <c r="A125" s="7" t="s">
        <v>45</v>
      </c>
      <c r="B125" s="8">
        <v>2</v>
      </c>
    </row>
    <row r="126" spans="1:2" ht="30" x14ac:dyDescent="0.25">
      <c r="A126" s="7" t="s">
        <v>50</v>
      </c>
      <c r="B126" s="8">
        <v>2</v>
      </c>
    </row>
    <row r="127" spans="1:2" x14ac:dyDescent="0.25">
      <c r="A127" s="7" t="s">
        <v>53</v>
      </c>
      <c r="B127" s="8">
        <v>2</v>
      </c>
    </row>
    <row r="128" spans="1:2" ht="30" x14ac:dyDescent="0.25">
      <c r="A128" s="7" t="s">
        <v>76</v>
      </c>
      <c r="B128" s="8">
        <v>2</v>
      </c>
    </row>
    <row r="129" spans="1:2" x14ac:dyDescent="0.25">
      <c r="A129" s="7" t="s">
        <v>44</v>
      </c>
      <c r="B129" s="8">
        <v>2</v>
      </c>
    </row>
    <row r="130" spans="1:2" x14ac:dyDescent="0.25">
      <c r="A130" s="7" t="s">
        <v>8</v>
      </c>
      <c r="B130" s="8">
        <v>1</v>
      </c>
    </row>
    <row r="131" spans="1:2" x14ac:dyDescent="0.25">
      <c r="A131" s="7" t="s">
        <v>54</v>
      </c>
      <c r="B131" s="8">
        <v>1</v>
      </c>
    </row>
    <row r="132" spans="1:2" x14ac:dyDescent="0.25">
      <c r="A132" s="7" t="s">
        <v>74</v>
      </c>
      <c r="B132" s="8">
        <v>1</v>
      </c>
    </row>
    <row r="133" spans="1:2" x14ac:dyDescent="0.25">
      <c r="A133" s="7" t="s">
        <v>79</v>
      </c>
      <c r="B133" s="8">
        <v>1</v>
      </c>
    </row>
    <row r="134" spans="1:2" x14ac:dyDescent="0.25">
      <c r="A134" s="7" t="s">
        <v>83</v>
      </c>
      <c r="B134" s="8">
        <v>1</v>
      </c>
    </row>
    <row r="135" spans="1:2" x14ac:dyDescent="0.25">
      <c r="A135" s="7" t="s">
        <v>86</v>
      </c>
      <c r="B135" s="8">
        <v>1</v>
      </c>
    </row>
  </sheetData>
  <sortState ref="A75:B135">
    <sortCondition descending="1" ref="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"/>
  <sheetViews>
    <sheetView workbookViewId="0">
      <selection activeCell="A3" sqref="A3"/>
    </sheetView>
  </sheetViews>
  <sheetFormatPr defaultRowHeight="15" x14ac:dyDescent="0.25"/>
  <cols>
    <col min="1" max="1" width="42.28515625" customWidth="1"/>
    <col min="2" max="2" width="14.140625" customWidth="1"/>
    <col min="3" max="3" width="14.5703125" customWidth="1"/>
    <col min="4" max="4" width="14.7109375" customWidth="1"/>
    <col min="5" max="5" width="19.7109375" customWidth="1"/>
    <col min="6" max="6" width="18.140625" customWidth="1"/>
    <col min="7" max="7" width="14" customWidth="1"/>
    <col min="8" max="8" width="17.7109375" customWidth="1"/>
    <col min="9" max="9" width="18.28515625" customWidth="1"/>
    <col min="10" max="10" width="16.85546875" customWidth="1"/>
    <col min="11" max="11" width="11" customWidth="1"/>
    <col min="12" max="12" width="17.28515625" customWidth="1"/>
    <col min="13" max="13" width="22.42578125" customWidth="1"/>
    <col min="14" max="14" width="15.42578125" customWidth="1"/>
    <col min="15" max="16" width="15.7109375" customWidth="1"/>
    <col min="17" max="17" width="16.28515625" customWidth="1"/>
    <col min="18" max="18" width="15.7109375" customWidth="1"/>
    <col min="19" max="19" width="14.28515625" customWidth="1"/>
    <col min="20" max="20" width="13.28515625" customWidth="1"/>
    <col min="21" max="21" width="12.85546875" customWidth="1"/>
    <col min="22" max="22" width="15.7109375" customWidth="1"/>
    <col min="23" max="24" width="19" customWidth="1"/>
    <col min="26" max="26" width="24.85546875" customWidth="1"/>
    <col min="27" max="27" width="15.5703125" customWidth="1"/>
    <col min="28" max="28" width="11.140625" customWidth="1"/>
    <col min="29" max="29" width="22.85546875" customWidth="1"/>
    <col min="30" max="30" width="17.85546875" customWidth="1"/>
    <col min="31" max="31" width="16.42578125" customWidth="1"/>
    <col min="32" max="32" width="15.140625" customWidth="1"/>
    <col min="33" max="33" width="17" customWidth="1"/>
    <col min="34" max="34" width="16.28515625" customWidth="1"/>
    <col min="35" max="35" width="22.28515625" customWidth="1"/>
    <col min="36" max="36" width="18.5703125" customWidth="1"/>
    <col min="37" max="37" width="21.140625" customWidth="1"/>
    <col min="38" max="38" width="15.28515625" customWidth="1"/>
    <col min="39" max="39" width="17.85546875" customWidth="1"/>
    <col min="40" max="40" width="14.28515625" customWidth="1"/>
    <col min="41" max="41" width="16" customWidth="1"/>
    <col min="42" max="42" width="13.7109375" customWidth="1"/>
    <col min="44" max="44" width="16.7109375" customWidth="1"/>
    <col min="45" max="45" width="15.42578125" customWidth="1"/>
    <col min="46" max="46" width="12" customWidth="1"/>
    <col min="47" max="47" width="12.7109375" customWidth="1"/>
    <col min="48" max="48" width="24" customWidth="1"/>
    <col min="49" max="49" width="24.28515625" customWidth="1"/>
    <col min="50" max="50" width="13.5703125" customWidth="1"/>
    <col min="51" max="51" width="21.28515625" customWidth="1"/>
    <col min="52" max="52" width="16" customWidth="1"/>
    <col min="53" max="53" width="16.5703125" customWidth="1"/>
    <col min="54" max="54" width="13.28515625" customWidth="1"/>
    <col min="55" max="55" width="11" customWidth="1"/>
    <col min="56" max="56" width="17.7109375" customWidth="1"/>
    <col min="57" max="57" width="15.140625" customWidth="1"/>
    <col min="58" max="58" width="15.42578125" customWidth="1"/>
    <col min="59" max="59" width="15.7109375" customWidth="1"/>
    <col min="60" max="60" width="16.7109375" customWidth="1"/>
    <col min="61" max="62" width="17" customWidth="1"/>
  </cols>
  <sheetData>
    <row r="1" spans="1:63" x14ac:dyDescent="0.25">
      <c r="A1" t="s">
        <v>0</v>
      </c>
      <c r="B1" t="s">
        <v>1</v>
      </c>
      <c r="C1" t="s">
        <v>7</v>
      </c>
      <c r="D1" t="s">
        <v>8</v>
      </c>
      <c r="E1" t="s">
        <v>10</v>
      </c>
      <c r="F1" t="s">
        <v>11</v>
      </c>
      <c r="G1" t="s">
        <v>15</v>
      </c>
      <c r="H1" t="s">
        <v>17</v>
      </c>
      <c r="I1" t="s">
        <v>21</v>
      </c>
      <c r="J1" t="s">
        <v>23</v>
      </c>
      <c r="K1" t="s">
        <v>25</v>
      </c>
      <c r="L1" t="s">
        <v>27</v>
      </c>
      <c r="M1" t="s">
        <v>28</v>
      </c>
      <c r="N1" t="s">
        <v>30</v>
      </c>
      <c r="O1" t="s">
        <v>31</v>
      </c>
      <c r="P1" t="s">
        <v>32</v>
      </c>
      <c r="Q1" t="s">
        <v>34</v>
      </c>
      <c r="R1" t="s">
        <v>36</v>
      </c>
      <c r="S1" t="s">
        <v>37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48</v>
      </c>
      <c r="AC1" t="s">
        <v>50</v>
      </c>
      <c r="AD1" t="s">
        <v>51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61</v>
      </c>
      <c r="AM1" t="s">
        <v>62</v>
      </c>
      <c r="AN1" t="s">
        <v>63</v>
      </c>
      <c r="AO1" t="s">
        <v>65</v>
      </c>
      <c r="AP1" t="s">
        <v>66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</row>
    <row r="2" spans="1:63" x14ac:dyDescent="0.25">
      <c r="A2" t="s">
        <v>2</v>
      </c>
      <c r="B2">
        <v>1</v>
      </c>
      <c r="L2">
        <v>1</v>
      </c>
      <c r="R2">
        <v>1</v>
      </c>
      <c r="U2">
        <v>2</v>
      </c>
      <c r="AD2">
        <v>1</v>
      </c>
      <c r="AH2">
        <v>1</v>
      </c>
      <c r="AJ2">
        <v>4</v>
      </c>
      <c r="AQ2">
        <v>1</v>
      </c>
      <c r="AR2">
        <v>1</v>
      </c>
      <c r="AV2">
        <v>2</v>
      </c>
      <c r="AX2">
        <v>1</v>
      </c>
      <c r="BA2">
        <v>1</v>
      </c>
      <c r="BC2">
        <v>1</v>
      </c>
      <c r="BE2">
        <v>1</v>
      </c>
      <c r="BH2">
        <v>7</v>
      </c>
      <c r="BK2">
        <f>SUM(Таблица2[[#This Row],[Балашиха ГО]:[Электросталь ГО]])</f>
        <v>26</v>
      </c>
    </row>
    <row r="3" spans="1:63" x14ac:dyDescent="0.25">
      <c r="A3" t="s">
        <v>3</v>
      </c>
      <c r="B3">
        <v>1</v>
      </c>
      <c r="E3">
        <v>2</v>
      </c>
      <c r="F3">
        <v>4</v>
      </c>
      <c r="H3">
        <v>3</v>
      </c>
      <c r="I3">
        <v>2</v>
      </c>
      <c r="J3">
        <v>3</v>
      </c>
      <c r="K3">
        <v>1</v>
      </c>
      <c r="L3">
        <v>2</v>
      </c>
      <c r="N3">
        <v>1</v>
      </c>
      <c r="O3">
        <v>4</v>
      </c>
      <c r="Q3">
        <v>5</v>
      </c>
      <c r="R3">
        <v>3</v>
      </c>
      <c r="S3">
        <v>1</v>
      </c>
      <c r="U3">
        <v>3</v>
      </c>
      <c r="V3">
        <v>4</v>
      </c>
      <c r="W3">
        <v>2</v>
      </c>
      <c r="X3">
        <v>4</v>
      </c>
      <c r="Z3">
        <v>1</v>
      </c>
      <c r="AB3">
        <v>2</v>
      </c>
      <c r="AC3">
        <v>2</v>
      </c>
      <c r="AE3">
        <v>1</v>
      </c>
      <c r="AF3">
        <v>1</v>
      </c>
      <c r="AG3">
        <v>4</v>
      </c>
      <c r="AI3">
        <v>2</v>
      </c>
      <c r="AJ3">
        <v>2</v>
      </c>
      <c r="AK3">
        <v>6</v>
      </c>
      <c r="AL3">
        <v>7</v>
      </c>
      <c r="AM3">
        <v>5</v>
      </c>
      <c r="AN3">
        <v>5</v>
      </c>
      <c r="AO3">
        <v>5</v>
      </c>
      <c r="AP3">
        <v>8</v>
      </c>
      <c r="AQ3">
        <v>1</v>
      </c>
      <c r="AR3">
        <v>1</v>
      </c>
      <c r="AS3">
        <v>4</v>
      </c>
      <c r="AT3">
        <v>2</v>
      </c>
      <c r="AU3">
        <v>1</v>
      </c>
      <c r="AV3">
        <v>3</v>
      </c>
      <c r="AW3">
        <v>1</v>
      </c>
      <c r="AX3">
        <v>3</v>
      </c>
      <c r="AY3">
        <v>4</v>
      </c>
      <c r="BA3">
        <v>1</v>
      </c>
      <c r="BC3">
        <v>2</v>
      </c>
      <c r="BD3">
        <v>1</v>
      </c>
      <c r="BE3">
        <v>1</v>
      </c>
      <c r="BF3">
        <v>3</v>
      </c>
      <c r="BH3">
        <v>13</v>
      </c>
      <c r="BK3">
        <f>SUM(Таблица2[[#This Row],[Балашиха ГО]:[Электросталь ГО]])</f>
        <v>137</v>
      </c>
    </row>
    <row r="4" spans="1:63" x14ac:dyDescent="0.25">
      <c r="A4" t="s">
        <v>4</v>
      </c>
      <c r="B4">
        <v>2</v>
      </c>
      <c r="C4">
        <v>1</v>
      </c>
      <c r="E4">
        <v>1</v>
      </c>
      <c r="I4">
        <v>2</v>
      </c>
      <c r="L4">
        <v>2</v>
      </c>
      <c r="M4">
        <v>2</v>
      </c>
      <c r="O4">
        <v>1</v>
      </c>
      <c r="R4">
        <v>1</v>
      </c>
      <c r="BE4">
        <v>1</v>
      </c>
      <c r="BK4">
        <f>SUM(Таблица2[[#This Row],[Балашиха ГО]:[Электросталь ГО]])</f>
        <v>13</v>
      </c>
    </row>
    <row r="5" spans="1:63" x14ac:dyDescent="0.25">
      <c r="A5" t="s">
        <v>5</v>
      </c>
      <c r="B5">
        <v>2</v>
      </c>
      <c r="G5">
        <v>1</v>
      </c>
      <c r="H5">
        <v>2</v>
      </c>
      <c r="M5">
        <v>1</v>
      </c>
      <c r="T5">
        <v>2</v>
      </c>
      <c r="AI5">
        <v>1</v>
      </c>
      <c r="AO5">
        <v>1</v>
      </c>
      <c r="AP5">
        <v>1</v>
      </c>
      <c r="AX5">
        <v>2</v>
      </c>
      <c r="BK5">
        <f>SUM(Таблица2[[#This Row],[Балашиха ГО]:[Электросталь ГО]])</f>
        <v>13</v>
      </c>
    </row>
    <row r="6" spans="1:63" x14ac:dyDescent="0.25">
      <c r="A6" t="s">
        <v>6</v>
      </c>
      <c r="B6">
        <v>1</v>
      </c>
      <c r="F6">
        <v>3</v>
      </c>
      <c r="H6">
        <v>3</v>
      </c>
      <c r="R6">
        <v>1</v>
      </c>
      <c r="X6">
        <v>1</v>
      </c>
      <c r="AA6">
        <v>4</v>
      </c>
      <c r="AK6">
        <v>3</v>
      </c>
      <c r="AM6">
        <v>2</v>
      </c>
      <c r="AO6">
        <v>1</v>
      </c>
      <c r="AR6">
        <v>2</v>
      </c>
      <c r="BA6">
        <v>1</v>
      </c>
      <c r="BB6">
        <v>1</v>
      </c>
      <c r="BC6">
        <v>4</v>
      </c>
      <c r="BH6">
        <v>1</v>
      </c>
      <c r="BI6">
        <v>2</v>
      </c>
      <c r="BJ6">
        <v>1</v>
      </c>
      <c r="BK6">
        <f>SUM(Таблица2[[#This Row],[Балашиха ГО]:[Электросталь ГО]])</f>
        <v>31</v>
      </c>
    </row>
    <row r="7" spans="1:63" x14ac:dyDescent="0.25">
      <c r="A7" t="s">
        <v>35</v>
      </c>
      <c r="C7">
        <v>2</v>
      </c>
      <c r="P7">
        <v>2</v>
      </c>
      <c r="W7">
        <v>1</v>
      </c>
      <c r="X7">
        <v>1</v>
      </c>
      <c r="AA7">
        <v>1</v>
      </c>
      <c r="AK7">
        <v>2</v>
      </c>
      <c r="AL7">
        <v>3</v>
      </c>
      <c r="AM7">
        <v>1</v>
      </c>
      <c r="BG7">
        <v>1</v>
      </c>
      <c r="BK7">
        <f>SUM(Таблица2[[#This Row],[Балашиха ГО]:[Электросталь ГО]])</f>
        <v>14</v>
      </c>
    </row>
    <row r="8" spans="1:63" x14ac:dyDescent="0.25">
      <c r="A8" t="s">
        <v>9</v>
      </c>
      <c r="D8">
        <v>1</v>
      </c>
      <c r="AZ8">
        <v>1</v>
      </c>
      <c r="BE8">
        <v>1</v>
      </c>
      <c r="BK8">
        <f>SUM(Таблица2[[#This Row],[Балашиха ГО]:[Электросталь ГО]])</f>
        <v>3</v>
      </c>
    </row>
    <row r="9" spans="1:63" x14ac:dyDescent="0.25">
      <c r="A9" t="s">
        <v>12</v>
      </c>
      <c r="F9">
        <v>1</v>
      </c>
      <c r="J9">
        <v>1</v>
      </c>
      <c r="K9">
        <v>1</v>
      </c>
      <c r="N9">
        <v>1</v>
      </c>
      <c r="AG9">
        <v>1</v>
      </c>
      <c r="AK9">
        <v>1</v>
      </c>
      <c r="AO9">
        <v>1</v>
      </c>
      <c r="AR9">
        <v>1</v>
      </c>
      <c r="AS9">
        <v>1</v>
      </c>
      <c r="AV9">
        <v>1</v>
      </c>
      <c r="BC9">
        <v>1</v>
      </c>
      <c r="BK9">
        <f>SUM(Таблица2[[#This Row],[Балашиха ГО]:[Электросталь ГО]])</f>
        <v>11</v>
      </c>
    </row>
    <row r="10" spans="1:63" x14ac:dyDescent="0.25">
      <c r="A10" t="s">
        <v>13</v>
      </c>
      <c r="F10">
        <v>1</v>
      </c>
      <c r="P10">
        <v>2</v>
      </c>
      <c r="R10">
        <v>1</v>
      </c>
      <c r="AG10">
        <v>1</v>
      </c>
      <c r="AM10">
        <v>1</v>
      </c>
      <c r="AN10">
        <v>1</v>
      </c>
      <c r="AY10">
        <v>1</v>
      </c>
      <c r="BK10">
        <f>SUM(Таблица2[[#This Row],[Балашиха ГО]:[Электросталь ГО]])</f>
        <v>8</v>
      </c>
    </row>
    <row r="11" spans="1:63" x14ac:dyDescent="0.25">
      <c r="A11" t="s">
        <v>14</v>
      </c>
      <c r="F11">
        <v>1</v>
      </c>
      <c r="J11">
        <v>2</v>
      </c>
      <c r="L11">
        <v>2</v>
      </c>
      <c r="X11">
        <v>1</v>
      </c>
      <c r="AJ11">
        <v>1</v>
      </c>
      <c r="AM11">
        <v>1</v>
      </c>
      <c r="AP11">
        <v>1</v>
      </c>
      <c r="AS11">
        <v>1</v>
      </c>
      <c r="AT11">
        <v>1</v>
      </c>
      <c r="BF11">
        <v>1</v>
      </c>
      <c r="BK11">
        <f>SUM(Таблица2[[#This Row],[Балашиха ГО]:[Электросталь ГО]])</f>
        <v>12</v>
      </c>
    </row>
    <row r="12" spans="1:63" x14ac:dyDescent="0.25">
      <c r="A12" t="s">
        <v>16</v>
      </c>
      <c r="G12">
        <v>1</v>
      </c>
      <c r="L12">
        <v>1</v>
      </c>
      <c r="O12">
        <v>1</v>
      </c>
      <c r="AI12">
        <v>1</v>
      </c>
      <c r="BK12">
        <f>SUM(Таблица2[[#This Row],[Балашиха ГО]:[Электросталь ГО]])</f>
        <v>4</v>
      </c>
    </row>
    <row r="13" spans="1:63" x14ac:dyDescent="0.25">
      <c r="A13" t="s">
        <v>64</v>
      </c>
      <c r="G13">
        <v>1</v>
      </c>
      <c r="U13">
        <v>2</v>
      </c>
      <c r="Z13">
        <v>1</v>
      </c>
      <c r="AN13">
        <v>1</v>
      </c>
      <c r="BI13">
        <v>1</v>
      </c>
      <c r="BK13">
        <f>SUM(Таблица2[[#This Row],[Балашиха ГО]:[Электросталь ГО]])</f>
        <v>6</v>
      </c>
    </row>
    <row r="14" spans="1:63" x14ac:dyDescent="0.25">
      <c r="A14" t="s">
        <v>18</v>
      </c>
      <c r="H14">
        <v>2</v>
      </c>
      <c r="BE14">
        <v>1</v>
      </c>
      <c r="BK14">
        <f>SUM(Таблица2[[#This Row],[Балашиха ГО]:[Электросталь ГО]])</f>
        <v>3</v>
      </c>
    </row>
    <row r="15" spans="1:63" x14ac:dyDescent="0.25">
      <c r="A15" t="s">
        <v>19</v>
      </c>
      <c r="H15">
        <v>1</v>
      </c>
      <c r="J15">
        <v>1</v>
      </c>
      <c r="L15">
        <v>2</v>
      </c>
      <c r="P15">
        <v>2</v>
      </c>
      <c r="S15">
        <v>1</v>
      </c>
      <c r="U15">
        <v>3</v>
      </c>
      <c r="AJ15">
        <v>1</v>
      </c>
      <c r="AK15">
        <v>1</v>
      </c>
      <c r="AN15">
        <v>1</v>
      </c>
      <c r="AP15">
        <v>1</v>
      </c>
      <c r="BC15">
        <v>3</v>
      </c>
      <c r="BH15">
        <v>1</v>
      </c>
      <c r="BK15">
        <f>SUM(Таблица2[[#This Row],[Балашиха ГО]:[Электросталь ГО]])</f>
        <v>18</v>
      </c>
    </row>
    <row r="16" spans="1:63" x14ac:dyDescent="0.25">
      <c r="A16" t="s">
        <v>20</v>
      </c>
      <c r="H16">
        <v>1</v>
      </c>
      <c r="AH16">
        <v>1</v>
      </c>
      <c r="BK16">
        <f>SUM(Таблица2[[#This Row],[Балашиха ГО]:[Электросталь ГО]])</f>
        <v>2</v>
      </c>
    </row>
    <row r="17" spans="1:63" x14ac:dyDescent="0.25">
      <c r="A17" t="s">
        <v>22</v>
      </c>
      <c r="I17">
        <v>1</v>
      </c>
      <c r="R17">
        <v>1</v>
      </c>
      <c r="X17">
        <v>1</v>
      </c>
      <c r="Y17">
        <v>1</v>
      </c>
      <c r="AN17">
        <v>1</v>
      </c>
      <c r="BK17">
        <f>SUM(Таблица2[[#This Row],[Балашиха ГО]:[Электросталь ГО]])</f>
        <v>5</v>
      </c>
    </row>
    <row r="18" spans="1:63" x14ac:dyDescent="0.25">
      <c r="A18" t="s">
        <v>24</v>
      </c>
      <c r="J18">
        <v>4</v>
      </c>
      <c r="L18">
        <v>1</v>
      </c>
      <c r="P18">
        <v>1</v>
      </c>
      <c r="T18">
        <v>1</v>
      </c>
      <c r="AH18">
        <v>2</v>
      </c>
      <c r="AP18">
        <v>1</v>
      </c>
      <c r="BK18">
        <f>SUM(Таблица2[[#This Row],[Балашиха ГО]:[Электросталь ГО]])</f>
        <v>10</v>
      </c>
    </row>
    <row r="19" spans="1:63" x14ac:dyDescent="0.25">
      <c r="A19" t="s">
        <v>26</v>
      </c>
      <c r="K19">
        <v>2</v>
      </c>
      <c r="AQ19">
        <v>1</v>
      </c>
      <c r="AX19">
        <v>1</v>
      </c>
      <c r="BB19">
        <v>2</v>
      </c>
      <c r="BF19">
        <v>1</v>
      </c>
      <c r="BH19">
        <v>1</v>
      </c>
      <c r="BJ19">
        <v>1</v>
      </c>
      <c r="BK19">
        <f>SUM(Таблица2[[#This Row],[Балашиха ГО]:[Электросталь ГО]])</f>
        <v>9</v>
      </c>
    </row>
    <row r="20" spans="1:63" x14ac:dyDescent="0.25">
      <c r="A20" t="s">
        <v>29</v>
      </c>
      <c r="M20">
        <v>1</v>
      </c>
      <c r="BK20">
        <f>SUM(Таблица2[[#This Row],[Балашиха ГО]:[Электросталь ГО]])</f>
        <v>1</v>
      </c>
    </row>
    <row r="21" spans="1:63" x14ac:dyDescent="0.25">
      <c r="A21" t="s">
        <v>33</v>
      </c>
      <c r="P21">
        <v>1</v>
      </c>
      <c r="AN21">
        <v>1</v>
      </c>
      <c r="AO21">
        <v>1</v>
      </c>
      <c r="AS21">
        <v>2</v>
      </c>
      <c r="BE21">
        <v>1</v>
      </c>
      <c r="BI21">
        <v>1</v>
      </c>
      <c r="BK21">
        <f>SUM(Таблица2[[#This Row],[Балашиха ГО]:[Электросталь ГО]])</f>
        <v>7</v>
      </c>
    </row>
    <row r="22" spans="1:63" x14ac:dyDescent="0.25">
      <c r="A22" t="s">
        <v>39</v>
      </c>
      <c r="T22">
        <v>1</v>
      </c>
      <c r="Y22">
        <v>1</v>
      </c>
      <c r="BI22">
        <v>1</v>
      </c>
      <c r="BJ22">
        <v>1</v>
      </c>
      <c r="BK22">
        <f>SUM(Таблица2[[#This Row],[Балашиха ГО]:[Электросталь ГО]])</f>
        <v>4</v>
      </c>
    </row>
    <row r="23" spans="1:63" x14ac:dyDescent="0.25">
      <c r="A23" t="s">
        <v>47</v>
      </c>
      <c r="AA23">
        <v>1</v>
      </c>
      <c r="BK23">
        <f>SUM(Таблица2[[#This Row],[Балашиха ГО]:[Электросталь ГО]])</f>
        <v>1</v>
      </c>
    </row>
    <row r="24" spans="1:63" x14ac:dyDescent="0.25">
      <c r="A24" t="s">
        <v>49</v>
      </c>
      <c r="AB24">
        <v>1</v>
      </c>
      <c r="AE24">
        <v>1</v>
      </c>
      <c r="AH24">
        <v>2</v>
      </c>
      <c r="AK24">
        <v>1</v>
      </c>
      <c r="AM24">
        <v>1</v>
      </c>
      <c r="AQ24">
        <v>1</v>
      </c>
      <c r="AR24">
        <v>4</v>
      </c>
      <c r="AT24">
        <v>1</v>
      </c>
      <c r="AW24">
        <v>1</v>
      </c>
      <c r="BH24">
        <v>1</v>
      </c>
      <c r="BI24">
        <v>1</v>
      </c>
      <c r="BJ24">
        <v>2</v>
      </c>
      <c r="BK24">
        <f>SUM(Таблица2[[#This Row],[Балашиха ГО]:[Электросталь ГО]])</f>
        <v>17</v>
      </c>
    </row>
    <row r="25" spans="1:63" x14ac:dyDescent="0.25">
      <c r="A25" t="s">
        <v>52</v>
      </c>
      <c r="AD25">
        <v>2</v>
      </c>
      <c r="BK25">
        <f>SUM(Таблица2[[#This Row],[Балашиха ГО]:[Электросталь ГО]])</f>
        <v>2</v>
      </c>
    </row>
    <row r="26" spans="1:63" x14ac:dyDescent="0.25">
      <c r="A26" t="s">
        <v>60</v>
      </c>
      <c r="AK26">
        <v>1</v>
      </c>
      <c r="BK26">
        <f>SUM(Таблица2[[#This Row],[Балашиха ГО]:[Электросталь ГО]])</f>
        <v>1</v>
      </c>
    </row>
    <row r="27" spans="1:63" x14ac:dyDescent="0.25">
      <c r="A27" t="s">
        <v>67</v>
      </c>
      <c r="AL27">
        <v>1</v>
      </c>
      <c r="AP27">
        <v>2</v>
      </c>
      <c r="AY27">
        <v>1</v>
      </c>
      <c r="BK27">
        <f>SUM(Таблица2[[#This Row],[Балашиха ГО]:[Электросталь ГО]])</f>
        <v>4</v>
      </c>
    </row>
    <row r="28" spans="1:63" x14ac:dyDescent="0.25">
      <c r="A28" t="s">
        <v>68</v>
      </c>
      <c r="AP28">
        <v>1</v>
      </c>
      <c r="AQ28">
        <v>21</v>
      </c>
      <c r="AT28">
        <v>1</v>
      </c>
      <c r="BK28">
        <f>SUM(Таблица2[[#This Row],[Балашиха ГО]:[Электросталь ГО]])</f>
        <v>23</v>
      </c>
    </row>
    <row r="29" spans="1:63" x14ac:dyDescent="0.25">
      <c r="A29" t="s">
        <v>69</v>
      </c>
      <c r="AQ29">
        <v>14</v>
      </c>
      <c r="BK29">
        <f>SUM(Таблица2[[#This Row],[Балашиха ГО]:[Электросталь ГО]])</f>
        <v>14</v>
      </c>
    </row>
    <row r="30" spans="1:63" x14ac:dyDescent="0.25">
      <c r="A30" t="s">
        <v>91</v>
      </c>
      <c r="B30">
        <f>SUBTOTAL(109,B2:B29)</f>
        <v>7</v>
      </c>
      <c r="C30">
        <f t="shared" ref="C30:BJ30" si="0">SUBTOTAL(109,C2:C29)</f>
        <v>3</v>
      </c>
      <c r="D30">
        <f t="shared" si="0"/>
        <v>1</v>
      </c>
      <c r="E30">
        <f t="shared" si="0"/>
        <v>3</v>
      </c>
      <c r="F30">
        <f t="shared" si="0"/>
        <v>10</v>
      </c>
      <c r="G30">
        <f t="shared" si="0"/>
        <v>3</v>
      </c>
      <c r="H30">
        <f t="shared" si="0"/>
        <v>12</v>
      </c>
      <c r="I30">
        <f t="shared" si="0"/>
        <v>5</v>
      </c>
      <c r="J30">
        <f t="shared" si="0"/>
        <v>11</v>
      </c>
      <c r="K30">
        <f t="shared" si="0"/>
        <v>4</v>
      </c>
      <c r="L30">
        <f t="shared" si="0"/>
        <v>11</v>
      </c>
      <c r="M30">
        <f t="shared" si="0"/>
        <v>4</v>
      </c>
      <c r="N30">
        <f t="shared" si="0"/>
        <v>2</v>
      </c>
      <c r="O30">
        <f t="shared" si="0"/>
        <v>6</v>
      </c>
      <c r="P30">
        <f t="shared" si="0"/>
        <v>8</v>
      </c>
      <c r="Q30">
        <f t="shared" si="0"/>
        <v>5</v>
      </c>
      <c r="R30">
        <f t="shared" si="0"/>
        <v>8</v>
      </c>
      <c r="S30">
        <f t="shared" si="0"/>
        <v>2</v>
      </c>
      <c r="T30">
        <f t="shared" si="0"/>
        <v>4</v>
      </c>
      <c r="U30">
        <f t="shared" si="0"/>
        <v>10</v>
      </c>
      <c r="V30">
        <f t="shared" si="0"/>
        <v>4</v>
      </c>
      <c r="W30">
        <f t="shared" si="0"/>
        <v>3</v>
      </c>
      <c r="X30">
        <f t="shared" si="0"/>
        <v>8</v>
      </c>
      <c r="Y30">
        <f t="shared" si="0"/>
        <v>2</v>
      </c>
      <c r="Z30">
        <f t="shared" si="0"/>
        <v>2</v>
      </c>
      <c r="AA30">
        <f t="shared" si="0"/>
        <v>6</v>
      </c>
      <c r="AB30">
        <f t="shared" si="0"/>
        <v>3</v>
      </c>
      <c r="AC30">
        <f t="shared" si="0"/>
        <v>2</v>
      </c>
      <c r="AD30">
        <f t="shared" si="0"/>
        <v>3</v>
      </c>
      <c r="AE30">
        <f t="shared" si="0"/>
        <v>2</v>
      </c>
      <c r="AF30">
        <f t="shared" si="0"/>
        <v>1</v>
      </c>
      <c r="AG30">
        <f t="shared" si="0"/>
        <v>6</v>
      </c>
      <c r="AH30">
        <f t="shared" si="0"/>
        <v>6</v>
      </c>
      <c r="AI30">
        <f t="shared" si="0"/>
        <v>4</v>
      </c>
      <c r="AJ30">
        <f t="shared" si="0"/>
        <v>8</v>
      </c>
      <c r="AK30">
        <f t="shared" si="0"/>
        <v>15</v>
      </c>
      <c r="AL30">
        <f t="shared" si="0"/>
        <v>11</v>
      </c>
      <c r="AM30">
        <f t="shared" si="0"/>
        <v>11</v>
      </c>
      <c r="AN30">
        <f t="shared" si="0"/>
        <v>10</v>
      </c>
      <c r="AO30">
        <f t="shared" si="0"/>
        <v>9</v>
      </c>
      <c r="AP30">
        <f t="shared" si="0"/>
        <v>15</v>
      </c>
      <c r="AQ30">
        <f t="shared" si="0"/>
        <v>39</v>
      </c>
      <c r="AR30">
        <f t="shared" si="0"/>
        <v>9</v>
      </c>
      <c r="AS30">
        <f t="shared" si="0"/>
        <v>8</v>
      </c>
      <c r="AT30">
        <f t="shared" si="0"/>
        <v>5</v>
      </c>
      <c r="AU30">
        <f t="shared" si="0"/>
        <v>1</v>
      </c>
      <c r="AV30">
        <f t="shared" si="0"/>
        <v>6</v>
      </c>
      <c r="AW30">
        <f t="shared" si="0"/>
        <v>2</v>
      </c>
      <c r="AX30">
        <f t="shared" si="0"/>
        <v>7</v>
      </c>
      <c r="AY30">
        <f t="shared" si="0"/>
        <v>6</v>
      </c>
      <c r="AZ30">
        <f t="shared" si="0"/>
        <v>1</v>
      </c>
      <c r="BA30">
        <f t="shared" si="0"/>
        <v>3</v>
      </c>
      <c r="BB30">
        <f t="shared" si="0"/>
        <v>3</v>
      </c>
      <c r="BC30">
        <f t="shared" si="0"/>
        <v>11</v>
      </c>
      <c r="BD30">
        <f t="shared" si="0"/>
        <v>1</v>
      </c>
      <c r="BE30">
        <f t="shared" si="0"/>
        <v>6</v>
      </c>
      <c r="BF30">
        <f t="shared" si="0"/>
        <v>5</v>
      </c>
      <c r="BG30">
        <f t="shared" si="0"/>
        <v>1</v>
      </c>
      <c r="BH30">
        <f t="shared" si="0"/>
        <v>24</v>
      </c>
      <c r="BI30">
        <f t="shared" si="0"/>
        <v>6</v>
      </c>
      <c r="BJ30">
        <f t="shared" si="0"/>
        <v>5</v>
      </c>
      <c r="BK30">
        <f>SUM(Таблица2[[#This Row],[Балашиха ГО]:[Электросталь ГО]])</f>
        <v>399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2016-11-09T14:04:12Z</dcterms:modified>
</cp:coreProperties>
</file>