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FA5E2BF-F101-46F5-8ABF-E7E56F8910D0}" xr6:coauthVersionLast="45" xr6:coauthVersionMax="45" xr10:uidLastSave="{00000000-0000-0000-0000-000000000000}"/>
  <bookViews>
    <workbookView xWindow="1560" yWindow="1560" windowWidth="21600" windowHeight="11835" xr2:uid="{1F31106B-9BCB-4766-9D08-D3AA5AB8E0D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9" i="1" l="1"/>
  <c r="O31" i="1" l="1"/>
  <c r="P30" i="1" s="1"/>
  <c r="O32" i="1"/>
  <c r="P31" i="1" s="1"/>
  <c r="O34" i="1"/>
  <c r="O35" i="1"/>
  <c r="P34" i="1" s="1"/>
  <c r="O36" i="1"/>
  <c r="P35" i="1" s="1"/>
  <c r="O22" i="1"/>
  <c r="O23" i="1"/>
  <c r="P22" i="1" s="1"/>
  <c r="O24" i="1"/>
  <c r="P23" i="1" s="1"/>
  <c r="O26" i="1"/>
  <c r="O27" i="1"/>
  <c r="P26" i="1" s="1"/>
  <c r="O28" i="1"/>
  <c r="P27" i="1" s="1"/>
  <c r="O30" i="1"/>
  <c r="O18" i="1"/>
  <c r="O19" i="1"/>
  <c r="P18" i="1" s="1"/>
  <c r="O20" i="1"/>
  <c r="P19" i="1" s="1"/>
  <c r="O16" i="1"/>
  <c r="O12" i="1"/>
  <c r="P11" i="1" s="1"/>
  <c r="O8" i="1"/>
  <c r="P7" i="1" s="1"/>
  <c r="O4" i="1"/>
  <c r="P3" i="1" s="1"/>
  <c r="O39" i="1" l="1"/>
  <c r="P39" i="1" s="1"/>
  <c r="P15" i="1"/>
  <c r="O40" i="1"/>
  <c r="P40" i="1" s="1"/>
  <c r="O15" i="1"/>
  <c r="P14" i="1" s="1"/>
  <c r="O11" i="1"/>
  <c r="O7" i="1"/>
  <c r="P6" i="1" s="1"/>
  <c r="O3" i="1"/>
  <c r="P2" i="1" s="1"/>
  <c r="P10" i="1" l="1"/>
  <c r="M40" i="1"/>
  <c r="M39" i="1"/>
  <c r="O14" i="1"/>
  <c r="O10" i="1"/>
  <c r="L40" i="1" l="1"/>
  <c r="N40" i="1" s="1"/>
  <c r="O6" i="1"/>
  <c r="O2" i="1"/>
  <c r="N39" i="1" l="1"/>
</calcChain>
</file>

<file path=xl/sharedStrings.xml><?xml version="1.0" encoding="utf-8"?>
<sst xmlns="http://schemas.openxmlformats.org/spreadsheetml/2006/main" count="56" uniqueCount="23">
  <si>
    <t>Terheles típus</t>
  </si>
  <si>
    <t>Autonomitás szintje</t>
  </si>
  <si>
    <t>Semmi</t>
  </si>
  <si>
    <t>Zöld jelzés hossz</t>
  </si>
  <si>
    <t>Zöld jelzés hossz + Ciklus típus autonóm választása</t>
  </si>
  <si>
    <t>Átlagok</t>
  </si>
  <si>
    <t>Arányok</t>
  </si>
  <si>
    <t>Zöld Jelzés / Semmi</t>
  </si>
  <si>
    <t>Zöld Jelzés/ Semmi</t>
  </si>
  <si>
    <t>Nincs terhelés</t>
  </si>
  <si>
    <t>Északról előre menők</t>
  </si>
  <si>
    <t>Északról balra kanyarodók</t>
  </si>
  <si>
    <t>Nyugatról előre menők</t>
  </si>
  <si>
    <t>Nyugatról balra kanyarodók</t>
  </si>
  <si>
    <t>Délről előre menők</t>
  </si>
  <si>
    <t>Délről balra kanyarodók</t>
  </si>
  <si>
    <t>Keletről előre menők</t>
  </si>
  <si>
    <t>Keletről balra kanyarodók</t>
  </si>
  <si>
    <t>Előre átlagok</t>
  </si>
  <si>
    <t>Balra átlagok</t>
  </si>
  <si>
    <t>Ciklushossz</t>
  </si>
  <si>
    <t>Ciklushossz és típus</t>
  </si>
  <si>
    <t>Javulás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</si>
</sst>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214A-458E-4CF3-B56D-35FFC3D8A16B}">
  <dimension ref="A1:S40"/>
  <sheetViews>
    <sheetView tabSelected="1" topLeftCell="A6" workbookViewId="0">
      <selection activeCell="O39" sqref="O39"/>
    </sheetView>
  </sheetViews>
  <sheetFormatPr defaultRowHeight="15" x14ac:dyDescent="0.25"/>
  <cols>
    <col min="1" max="1" width="23.85546875" bestFit="1" customWidth="1"/>
    <col min="2" max="2" width="46.5703125" bestFit="1" customWidth="1"/>
    <col min="11" max="11" width="11.7109375" bestFit="1" customWidth="1"/>
    <col min="13" max="13" width="10.140625" bestFit="1" customWidth="1"/>
    <col min="14" max="15" width="16.7109375" bestFit="1" customWidth="1"/>
    <col min="16" max="16" width="11.5703125" customWidth="1"/>
    <col min="17" max="17" width="16.7109375" customWidth="1"/>
  </cols>
  <sheetData>
    <row r="1" spans="1:19" ht="38.25" customHeight="1" x14ac:dyDescent="0.25">
      <c r="A1" s="7" t="s">
        <v>0</v>
      </c>
      <c r="B1" s="7" t="s">
        <v>1</v>
      </c>
      <c r="O1" t="s">
        <v>5</v>
      </c>
      <c r="P1" t="s">
        <v>6</v>
      </c>
    </row>
    <row r="2" spans="1:19" ht="30" x14ac:dyDescent="0.25">
      <c r="A2" s="13" t="s">
        <v>9</v>
      </c>
      <c r="B2" s="1" t="s">
        <v>2</v>
      </c>
      <c r="C2" s="1">
        <v>724</v>
      </c>
      <c r="D2" s="1">
        <v>702</v>
      </c>
      <c r="E2" s="1">
        <v>718</v>
      </c>
      <c r="F2" s="1">
        <v>776</v>
      </c>
      <c r="G2" s="1">
        <v>737</v>
      </c>
      <c r="H2" s="1">
        <v>726</v>
      </c>
      <c r="I2" s="1">
        <v>724</v>
      </c>
      <c r="J2" s="1">
        <v>727</v>
      </c>
      <c r="K2" s="1">
        <v>724</v>
      </c>
      <c r="L2" s="1">
        <v>727</v>
      </c>
      <c r="M2" s="1">
        <v>750</v>
      </c>
      <c r="N2" s="1"/>
      <c r="O2" s="4">
        <f>AVERAGE(C2:M2)</f>
        <v>730.4545454545455</v>
      </c>
      <c r="P2" s="3">
        <f>1-O3/O2</f>
        <v>7.1468574984443145E-2</v>
      </c>
      <c r="Q2" s="2" t="s">
        <v>8</v>
      </c>
      <c r="S2" s="5"/>
    </row>
    <row r="3" spans="1:19" x14ac:dyDescent="0.25">
      <c r="A3" s="13"/>
      <c r="B3" s="1" t="s">
        <v>3</v>
      </c>
      <c r="C3" s="1">
        <v>676</v>
      </c>
      <c r="D3" s="6">
        <v>653</v>
      </c>
      <c r="E3" s="6">
        <v>681</v>
      </c>
      <c r="F3" s="6">
        <v>685</v>
      </c>
      <c r="G3" s="11">
        <v>688</v>
      </c>
      <c r="H3" s="11">
        <v>683</v>
      </c>
      <c r="I3" s="11">
        <v>673</v>
      </c>
      <c r="J3" s="11">
        <v>687</v>
      </c>
      <c r="K3" s="11"/>
      <c r="L3" s="11"/>
      <c r="M3" s="1"/>
      <c r="N3" s="1"/>
      <c r="O3" s="4">
        <f>AVERAGE(C3:L3)</f>
        <v>678.25</v>
      </c>
      <c r="P3" s="3">
        <f>1-O4/O2</f>
        <v>7.911221738228591E-2</v>
      </c>
      <c r="Q3" s="1"/>
    </row>
    <row r="4" spans="1:19" x14ac:dyDescent="0.25">
      <c r="A4" s="13"/>
      <c r="B4" s="1" t="s">
        <v>4</v>
      </c>
      <c r="C4" s="1">
        <v>676</v>
      </c>
      <c r="D4" s="1">
        <v>671</v>
      </c>
      <c r="E4" s="1">
        <v>671</v>
      </c>
      <c r="F4" s="1"/>
      <c r="H4" s="1"/>
      <c r="I4" s="1"/>
      <c r="J4" s="1"/>
      <c r="K4" s="1"/>
      <c r="L4" s="1"/>
      <c r="M4" s="1"/>
      <c r="N4" s="1"/>
      <c r="O4" s="4">
        <f>AVERAGE(C4:M4)</f>
        <v>672.66666666666663</v>
      </c>
      <c r="P4" s="3"/>
      <c r="Q4" s="1"/>
    </row>
    <row r="5" spans="1:19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4"/>
      <c r="P5" s="3"/>
      <c r="Q5" s="9"/>
    </row>
    <row r="6" spans="1:19" x14ac:dyDescent="0.25">
      <c r="A6" s="12" t="s">
        <v>10</v>
      </c>
      <c r="B6" s="1" t="s">
        <v>2</v>
      </c>
      <c r="C6" s="1">
        <v>844</v>
      </c>
      <c r="D6" s="1">
        <v>826</v>
      </c>
      <c r="E6" s="1">
        <v>862</v>
      </c>
      <c r="F6" s="1">
        <v>863</v>
      </c>
      <c r="G6" s="1">
        <v>814</v>
      </c>
      <c r="H6" s="1">
        <v>857</v>
      </c>
      <c r="I6" s="1">
        <v>844</v>
      </c>
      <c r="J6" s="1">
        <v>883</v>
      </c>
      <c r="K6" s="1">
        <v>844</v>
      </c>
      <c r="L6" s="1">
        <v>883</v>
      </c>
      <c r="M6" s="1">
        <v>844</v>
      </c>
      <c r="N6" s="1"/>
      <c r="O6" s="4">
        <f>AVERAGE(C6:M6)</f>
        <v>851.27272727272725</v>
      </c>
      <c r="P6" s="3">
        <f>1-O7/O6</f>
        <v>0.14936191798376763</v>
      </c>
      <c r="Q6" s="1" t="s">
        <v>7</v>
      </c>
    </row>
    <row r="7" spans="1:19" x14ac:dyDescent="0.25">
      <c r="A7" s="12"/>
      <c r="B7" s="1" t="s">
        <v>3</v>
      </c>
      <c r="C7" s="1">
        <v>745</v>
      </c>
      <c r="D7" s="6">
        <v>715</v>
      </c>
      <c r="E7" s="6">
        <v>735</v>
      </c>
      <c r="F7" s="6">
        <v>710</v>
      </c>
      <c r="G7" s="11">
        <v>720</v>
      </c>
      <c r="H7" s="11">
        <v>711</v>
      </c>
      <c r="I7" s="11">
        <v>733</v>
      </c>
      <c r="J7" s="11">
        <v>724</v>
      </c>
      <c r="K7" s="11"/>
      <c r="L7" s="11"/>
      <c r="M7" s="1"/>
      <c r="N7" s="1"/>
      <c r="O7" s="4">
        <f>AVERAGE(C7:L7)</f>
        <v>724.125</v>
      </c>
      <c r="P7" s="3">
        <f>1-O8/O6</f>
        <v>0.13971949309411924</v>
      </c>
      <c r="Q7" s="1"/>
    </row>
    <row r="8" spans="1:19" x14ac:dyDescent="0.25">
      <c r="A8" s="12"/>
      <c r="B8" s="1" t="s">
        <v>4</v>
      </c>
      <c r="C8" s="1">
        <v>726</v>
      </c>
      <c r="D8" s="1">
        <v>735</v>
      </c>
      <c r="E8" s="1">
        <v>736</v>
      </c>
      <c r="F8" s="1"/>
      <c r="G8" s="1"/>
      <c r="H8" s="1"/>
      <c r="I8" s="1"/>
      <c r="J8" s="1"/>
      <c r="K8" s="1"/>
      <c r="L8" s="1"/>
      <c r="M8" s="1"/>
      <c r="N8" s="1"/>
      <c r="O8" s="4">
        <f>AVERAGE(C8:M8)</f>
        <v>732.33333333333337</v>
      </c>
      <c r="P8" s="3"/>
      <c r="Q8" s="1"/>
    </row>
    <row r="9" spans="1:19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"/>
      <c r="P9" s="3"/>
      <c r="Q9" s="9"/>
    </row>
    <row r="10" spans="1:19" x14ac:dyDescent="0.25">
      <c r="A10" s="12" t="s">
        <v>11</v>
      </c>
      <c r="B10" s="1" t="s">
        <v>2</v>
      </c>
      <c r="C10" s="1">
        <v>914</v>
      </c>
      <c r="D10" s="1">
        <v>934</v>
      </c>
      <c r="E10" s="1">
        <v>884</v>
      </c>
      <c r="F10" s="1">
        <v>953</v>
      </c>
      <c r="G10" s="1">
        <v>930</v>
      </c>
      <c r="H10" s="1">
        <v>900</v>
      </c>
      <c r="I10" s="1">
        <v>914</v>
      </c>
      <c r="J10" s="1">
        <v>907</v>
      </c>
      <c r="K10" s="1">
        <v>914</v>
      </c>
      <c r="L10" s="1">
        <v>907</v>
      </c>
      <c r="M10" s="1">
        <v>975</v>
      </c>
      <c r="N10" s="1"/>
      <c r="O10" s="4">
        <f>AVERAGE(C10:M10)</f>
        <v>921.09090909090912</v>
      </c>
      <c r="P10" s="3">
        <f>1-O11/O10</f>
        <v>5.1125148045795488E-2</v>
      </c>
      <c r="Q10" s="1" t="s">
        <v>7</v>
      </c>
    </row>
    <row r="11" spans="1:19" x14ac:dyDescent="0.25">
      <c r="A11" s="12"/>
      <c r="B11" s="1" t="s">
        <v>3</v>
      </c>
      <c r="C11" s="6">
        <v>848</v>
      </c>
      <c r="D11" s="6">
        <v>919</v>
      </c>
      <c r="E11" s="6">
        <v>880</v>
      </c>
      <c r="F11" s="6">
        <v>887</v>
      </c>
      <c r="G11" s="11">
        <v>840</v>
      </c>
      <c r="H11" s="11">
        <v>871</v>
      </c>
      <c r="I11" s="11">
        <v>867</v>
      </c>
      <c r="J11" s="11">
        <v>880</v>
      </c>
      <c r="K11" s="11"/>
      <c r="L11" s="11"/>
      <c r="M11" s="11"/>
      <c r="N11" s="1"/>
      <c r="O11" s="4">
        <f>AVERAGE(C11:L11)</f>
        <v>874</v>
      </c>
      <c r="P11" s="3">
        <f>1-O12/O10</f>
        <v>0.20854717726016581</v>
      </c>
      <c r="Q11" s="1"/>
    </row>
    <row r="12" spans="1:19" x14ac:dyDescent="0.25">
      <c r="A12" s="12"/>
      <c r="B12" s="1" t="s">
        <v>4</v>
      </c>
      <c r="C12" s="1">
        <v>740</v>
      </c>
      <c r="D12" s="6">
        <v>742</v>
      </c>
      <c r="E12" s="6">
        <v>705</v>
      </c>
      <c r="F12" s="6"/>
      <c r="G12" s="6"/>
      <c r="H12" s="6"/>
      <c r="I12" s="1"/>
      <c r="J12" s="1"/>
      <c r="K12" s="1"/>
      <c r="L12" s="1"/>
      <c r="M12" s="1"/>
      <c r="N12" s="1"/>
      <c r="O12" s="4">
        <f>AVERAGE(C12:M12)</f>
        <v>729</v>
      </c>
      <c r="P12" s="3"/>
      <c r="Q12" s="1"/>
    </row>
    <row r="13" spans="1:19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4"/>
      <c r="P13" s="3"/>
      <c r="Q13" s="9"/>
    </row>
    <row r="14" spans="1:19" x14ac:dyDescent="0.25">
      <c r="A14" s="12" t="s">
        <v>12</v>
      </c>
      <c r="B14" s="1" t="s">
        <v>2</v>
      </c>
      <c r="C14" s="1">
        <v>851</v>
      </c>
      <c r="D14" s="1">
        <v>852</v>
      </c>
      <c r="E14" s="1">
        <v>838</v>
      </c>
      <c r="F14" s="1">
        <v>877</v>
      </c>
      <c r="G14" s="1">
        <v>831</v>
      </c>
      <c r="H14" s="1">
        <v>856</v>
      </c>
      <c r="I14" s="1">
        <v>851</v>
      </c>
      <c r="J14" s="1">
        <v>841</v>
      </c>
      <c r="K14" s="1">
        <v>851</v>
      </c>
      <c r="L14" s="1">
        <v>841</v>
      </c>
      <c r="M14" s="1">
        <v>877</v>
      </c>
      <c r="N14" s="1"/>
      <c r="O14" s="4">
        <f>AVERAGE(C14:M14)</f>
        <v>851.4545454545455</v>
      </c>
      <c r="P14" s="3">
        <f t="shared" ref="P14" si="0">1-O15/O14</f>
        <v>0.14425848814862274</v>
      </c>
      <c r="Q14" s="1" t="s">
        <v>7</v>
      </c>
    </row>
    <row r="15" spans="1:19" x14ac:dyDescent="0.25">
      <c r="A15" s="12"/>
      <c r="B15" s="1" t="s">
        <v>3</v>
      </c>
      <c r="C15" s="6">
        <v>731</v>
      </c>
      <c r="D15" s="6">
        <v>716</v>
      </c>
      <c r="E15" s="6">
        <v>708</v>
      </c>
      <c r="F15" s="6">
        <v>703</v>
      </c>
      <c r="G15" s="11">
        <v>741</v>
      </c>
      <c r="H15" s="11">
        <v>741</v>
      </c>
      <c r="I15" s="11">
        <v>751</v>
      </c>
      <c r="J15" s="11">
        <v>738</v>
      </c>
      <c r="K15" s="11"/>
      <c r="L15" s="11"/>
      <c r="M15" s="1"/>
      <c r="N15" s="1"/>
      <c r="O15" s="4">
        <f>AVERAGE(C15:L15)</f>
        <v>728.625</v>
      </c>
      <c r="P15" s="3">
        <f t="shared" ref="P15" si="1">1-O16/O14</f>
        <v>0.15203929105274405</v>
      </c>
      <c r="Q15" s="1"/>
    </row>
    <row r="16" spans="1:19" x14ac:dyDescent="0.25">
      <c r="A16" s="12"/>
      <c r="B16" s="1" t="s">
        <v>4</v>
      </c>
      <c r="C16" s="1">
        <v>720</v>
      </c>
      <c r="D16" s="1">
        <v>731</v>
      </c>
      <c r="E16" s="1">
        <v>715</v>
      </c>
      <c r="F16" s="1"/>
      <c r="G16" s="1"/>
      <c r="H16" s="1"/>
      <c r="I16" s="1"/>
      <c r="J16" s="1"/>
      <c r="K16" s="1"/>
      <c r="L16" s="1"/>
      <c r="M16" s="1"/>
      <c r="N16" s="1"/>
      <c r="O16" s="4">
        <f>AVERAGE(C16:M16)</f>
        <v>722</v>
      </c>
      <c r="P16" s="3"/>
      <c r="Q16" s="1"/>
    </row>
    <row r="17" spans="1:17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4"/>
      <c r="P17" s="3"/>
      <c r="Q17" s="9"/>
    </row>
    <row r="18" spans="1:17" x14ac:dyDescent="0.25">
      <c r="A18" s="12" t="s">
        <v>13</v>
      </c>
      <c r="B18" s="1" t="s">
        <v>2</v>
      </c>
      <c r="C18" s="1">
        <v>929</v>
      </c>
      <c r="D18" s="1">
        <v>934</v>
      </c>
      <c r="E18" s="1">
        <v>905</v>
      </c>
      <c r="F18" s="1">
        <v>964</v>
      </c>
      <c r="G18" s="1">
        <v>906</v>
      </c>
      <c r="H18" s="1">
        <v>888</v>
      </c>
      <c r="I18" s="1">
        <v>929</v>
      </c>
      <c r="J18" s="1">
        <v>905</v>
      </c>
      <c r="K18" s="1">
        <v>929</v>
      </c>
      <c r="L18" s="1">
        <v>905</v>
      </c>
      <c r="M18" s="1">
        <v>964</v>
      </c>
      <c r="N18" s="1"/>
      <c r="O18" s="4">
        <f>AVERAGE(C18:M18)</f>
        <v>923.4545454545455</v>
      </c>
      <c r="P18" s="3">
        <f t="shared" ref="P18" si="2">1-O19/O18</f>
        <v>6.3435223469186841E-2</v>
      </c>
      <c r="Q18" s="1" t="s">
        <v>7</v>
      </c>
    </row>
    <row r="19" spans="1:17" x14ac:dyDescent="0.25">
      <c r="A19" s="12"/>
      <c r="B19" s="1" t="s">
        <v>3</v>
      </c>
      <c r="C19" s="6">
        <v>874</v>
      </c>
      <c r="D19" s="6">
        <v>877</v>
      </c>
      <c r="E19" s="6">
        <v>883</v>
      </c>
      <c r="F19" s="6">
        <v>865</v>
      </c>
      <c r="G19" s="11">
        <v>884</v>
      </c>
      <c r="H19" s="11">
        <v>887</v>
      </c>
      <c r="I19" s="11">
        <v>823</v>
      </c>
      <c r="J19" s="11">
        <v>826</v>
      </c>
      <c r="K19" s="11"/>
      <c r="L19" s="11"/>
      <c r="M19" s="1"/>
      <c r="N19" s="1"/>
      <c r="O19" s="4">
        <f>AVERAGE(C19:L19)</f>
        <v>864.875</v>
      </c>
      <c r="P19" s="3">
        <f t="shared" ref="P19" si="3">1-O20/O18</f>
        <v>0.21887510664829035</v>
      </c>
      <c r="Q19" s="1"/>
    </row>
    <row r="20" spans="1:17" x14ac:dyDescent="0.25">
      <c r="A20" s="12"/>
      <c r="B20" s="1" t="s">
        <v>4</v>
      </c>
      <c r="C20" s="1">
        <v>741</v>
      </c>
      <c r="D20" s="1">
        <v>711</v>
      </c>
      <c r="E20" s="1">
        <v>712</v>
      </c>
      <c r="F20" s="1"/>
      <c r="G20" s="1"/>
      <c r="H20" s="1"/>
      <c r="I20" s="1"/>
      <c r="J20" s="1"/>
      <c r="K20" s="1"/>
      <c r="L20" s="1"/>
      <c r="M20" s="1"/>
      <c r="N20" s="1"/>
      <c r="O20" s="4">
        <f>AVERAGE(C20:M20)</f>
        <v>721.33333333333337</v>
      </c>
      <c r="P20" s="3"/>
      <c r="Q20" s="1"/>
    </row>
    <row r="21" spans="1:17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4"/>
      <c r="P21" s="3"/>
      <c r="Q21" s="9"/>
    </row>
    <row r="22" spans="1:17" x14ac:dyDescent="0.25">
      <c r="A22" s="12" t="s">
        <v>14</v>
      </c>
      <c r="B22" s="1" t="s">
        <v>2</v>
      </c>
      <c r="C22" s="1">
        <v>819</v>
      </c>
      <c r="D22" s="1">
        <v>824</v>
      </c>
      <c r="E22" s="1">
        <v>851</v>
      </c>
      <c r="F22" s="1">
        <v>845</v>
      </c>
      <c r="G22" s="1">
        <v>833</v>
      </c>
      <c r="H22" s="1">
        <v>866</v>
      </c>
      <c r="I22" s="1">
        <v>819</v>
      </c>
      <c r="J22" s="1">
        <v>873</v>
      </c>
      <c r="K22" s="1">
        <v>819</v>
      </c>
      <c r="L22" s="1">
        <v>873</v>
      </c>
      <c r="M22" s="1">
        <v>845</v>
      </c>
      <c r="N22" s="1"/>
      <c r="O22" s="4">
        <f t="shared" ref="O22" si="4">AVERAGE(C22:M22)</f>
        <v>842.4545454545455</v>
      </c>
      <c r="P22" s="3">
        <f t="shared" ref="P22" si="5">1-O23/O22</f>
        <v>0.13274252724722135</v>
      </c>
      <c r="Q22" s="1" t="s">
        <v>7</v>
      </c>
    </row>
    <row r="23" spans="1:17" x14ac:dyDescent="0.25">
      <c r="A23" s="12"/>
      <c r="B23" s="1" t="s">
        <v>3</v>
      </c>
      <c r="C23" s="6">
        <v>716</v>
      </c>
      <c r="D23" s="6">
        <v>719</v>
      </c>
      <c r="E23" s="6">
        <v>739</v>
      </c>
      <c r="F23" s="6">
        <v>749</v>
      </c>
      <c r="G23" s="11">
        <v>719</v>
      </c>
      <c r="H23" s="11">
        <v>734</v>
      </c>
      <c r="I23" s="11">
        <v>716</v>
      </c>
      <c r="J23" s="11">
        <v>753</v>
      </c>
      <c r="K23" s="11"/>
      <c r="L23" s="11"/>
      <c r="M23" s="1"/>
      <c r="N23" s="1"/>
      <c r="O23" s="4">
        <f t="shared" ref="O23" si="6">AVERAGE(C23:L23)</f>
        <v>730.625</v>
      </c>
      <c r="P23" s="3">
        <f t="shared" ref="P23" si="7">1-O24/O22</f>
        <v>0.14179346066688248</v>
      </c>
      <c r="Q23" s="1"/>
    </row>
    <row r="24" spans="1:17" x14ac:dyDescent="0.25">
      <c r="A24" s="12"/>
      <c r="B24" s="1" t="s">
        <v>4</v>
      </c>
      <c r="C24" s="1">
        <v>715</v>
      </c>
      <c r="D24" s="1">
        <v>738</v>
      </c>
      <c r="E24" s="1">
        <v>716</v>
      </c>
      <c r="F24" s="1"/>
      <c r="G24" s="1"/>
      <c r="H24" s="1"/>
      <c r="I24" s="1"/>
      <c r="J24" s="1"/>
      <c r="K24" s="1"/>
      <c r="L24" s="1"/>
      <c r="M24" s="1"/>
      <c r="N24" s="1"/>
      <c r="O24" s="4">
        <f t="shared" ref="O24" si="8">AVERAGE(C24:M24)</f>
        <v>723</v>
      </c>
      <c r="P24" s="3"/>
      <c r="Q24" s="1"/>
    </row>
    <row r="25" spans="1:17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3"/>
      <c r="Q25" s="9"/>
    </row>
    <row r="26" spans="1:17" x14ac:dyDescent="0.25">
      <c r="A26" s="12" t="s">
        <v>15</v>
      </c>
      <c r="B26" s="1" t="s">
        <v>2</v>
      </c>
      <c r="C26" s="1">
        <v>933</v>
      </c>
      <c r="D26" s="1">
        <v>941</v>
      </c>
      <c r="E26" s="1">
        <v>906</v>
      </c>
      <c r="F26" s="1">
        <v>913</v>
      </c>
      <c r="G26" s="1">
        <v>968</v>
      </c>
      <c r="H26" s="1">
        <v>885</v>
      </c>
      <c r="I26" s="1">
        <v>933</v>
      </c>
      <c r="J26" s="1">
        <v>883</v>
      </c>
      <c r="K26" s="1">
        <v>933</v>
      </c>
      <c r="L26" s="1">
        <v>893</v>
      </c>
      <c r="M26" s="1">
        <v>913</v>
      </c>
      <c r="N26" s="1"/>
      <c r="O26" s="4">
        <f t="shared" ref="O26" si="9">AVERAGE(C26:M26)</f>
        <v>918.27272727272725</v>
      </c>
      <c r="P26" s="3">
        <f t="shared" ref="P26" si="10">1-O27/O26</f>
        <v>6.3459063459063492E-2</v>
      </c>
      <c r="Q26" s="1" t="s">
        <v>7</v>
      </c>
    </row>
    <row r="27" spans="1:17" x14ac:dyDescent="0.25">
      <c r="A27" s="12"/>
      <c r="B27" s="1" t="s">
        <v>3</v>
      </c>
      <c r="C27" s="6">
        <v>831</v>
      </c>
      <c r="D27" s="6">
        <v>851</v>
      </c>
      <c r="E27" s="6">
        <v>908</v>
      </c>
      <c r="F27" s="6">
        <v>890</v>
      </c>
      <c r="G27" s="11">
        <v>868</v>
      </c>
      <c r="H27" s="11">
        <v>866</v>
      </c>
      <c r="I27" s="11">
        <v>835</v>
      </c>
      <c r="J27" s="11">
        <v>831</v>
      </c>
      <c r="K27" s="11"/>
      <c r="L27" s="11"/>
      <c r="M27" s="11"/>
      <c r="N27" s="1"/>
      <c r="O27" s="4">
        <f t="shared" ref="O27" si="11">AVERAGE(C27:L27)</f>
        <v>860</v>
      </c>
      <c r="P27" s="3">
        <f t="shared" ref="P27" si="12">1-O28/O26</f>
        <v>0.19595419595419594</v>
      </c>
      <c r="Q27" s="1"/>
    </row>
    <row r="28" spans="1:17" x14ac:dyDescent="0.25">
      <c r="A28" s="12"/>
      <c r="B28" s="1" t="s">
        <v>4</v>
      </c>
      <c r="C28" s="1">
        <v>747</v>
      </c>
      <c r="D28" s="1">
        <v>733</v>
      </c>
      <c r="E28" s="1">
        <v>735</v>
      </c>
      <c r="F28" s="1"/>
      <c r="G28" s="1"/>
      <c r="H28" s="1"/>
      <c r="I28" s="1"/>
      <c r="J28" s="1"/>
      <c r="K28" s="1"/>
      <c r="L28" s="1"/>
      <c r="M28" s="1"/>
      <c r="N28" s="1"/>
      <c r="O28" s="4">
        <f t="shared" ref="O28" si="13">AVERAGE(C28:M28)</f>
        <v>738.33333333333337</v>
      </c>
      <c r="P28" s="3"/>
      <c r="Q28" s="1"/>
    </row>
    <row r="29" spans="1:17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4"/>
      <c r="P29" s="3"/>
      <c r="Q29" s="9"/>
    </row>
    <row r="30" spans="1:17" x14ac:dyDescent="0.25">
      <c r="A30" s="12" t="s">
        <v>16</v>
      </c>
      <c r="B30" s="1" t="s">
        <v>2</v>
      </c>
      <c r="C30" s="1">
        <v>816</v>
      </c>
      <c r="D30" s="1">
        <v>825</v>
      </c>
      <c r="E30" s="1">
        <v>849</v>
      </c>
      <c r="F30" s="1">
        <v>806</v>
      </c>
      <c r="G30" s="1">
        <v>844</v>
      </c>
      <c r="H30" s="1">
        <v>826</v>
      </c>
      <c r="I30" s="1">
        <v>816</v>
      </c>
      <c r="J30" s="1">
        <v>848</v>
      </c>
      <c r="K30" s="1">
        <v>816</v>
      </c>
      <c r="L30" s="1">
        <v>848</v>
      </c>
      <c r="M30" s="1">
        <v>816</v>
      </c>
      <c r="N30" s="1"/>
      <c r="O30" s="4">
        <f t="shared" ref="O30" si="14">AVERAGE(C30:M30)</f>
        <v>828.18181818181813</v>
      </c>
      <c r="P30" s="3">
        <f t="shared" ref="P30" si="15">1-O31/O30</f>
        <v>0.12096597145993404</v>
      </c>
      <c r="Q30" s="1" t="s">
        <v>7</v>
      </c>
    </row>
    <row r="31" spans="1:17" x14ac:dyDescent="0.25">
      <c r="A31" s="12"/>
      <c r="B31" s="1" t="s">
        <v>3</v>
      </c>
      <c r="C31" s="6">
        <v>737</v>
      </c>
      <c r="D31" s="6">
        <v>730</v>
      </c>
      <c r="E31" s="6">
        <v>701</v>
      </c>
      <c r="F31" s="6">
        <v>748</v>
      </c>
      <c r="G31" s="11">
        <v>717</v>
      </c>
      <c r="H31" s="11">
        <v>744</v>
      </c>
      <c r="I31" s="11">
        <v>729</v>
      </c>
      <c r="J31" s="11">
        <v>718</v>
      </c>
      <c r="K31" s="11"/>
      <c r="L31" s="11"/>
      <c r="M31" s="11"/>
      <c r="N31" s="1"/>
      <c r="O31" s="4">
        <f>AVERAGE(C31:L31)</f>
        <v>728</v>
      </c>
      <c r="P31" s="3">
        <f t="shared" ref="P31" si="16">1-O32/O30</f>
        <v>0.13143066227588718</v>
      </c>
      <c r="Q31" s="1"/>
    </row>
    <row r="32" spans="1:17" x14ac:dyDescent="0.25">
      <c r="A32" s="12"/>
      <c r="B32" s="1" t="s">
        <v>4</v>
      </c>
      <c r="C32" s="1">
        <v>699</v>
      </c>
      <c r="D32" s="1">
        <v>736</v>
      </c>
      <c r="E32" s="1">
        <v>723</v>
      </c>
      <c r="F32" s="1"/>
      <c r="G32" s="1"/>
      <c r="H32" s="1"/>
      <c r="I32" s="1"/>
      <c r="J32" s="1"/>
      <c r="K32" s="1"/>
      <c r="L32" s="1"/>
      <c r="M32" s="1"/>
      <c r="N32" s="1"/>
      <c r="O32" s="4">
        <f>AVERAGE(C32:M32)</f>
        <v>719.33333333333337</v>
      </c>
      <c r="P32" s="3"/>
      <c r="Q32" s="1"/>
    </row>
    <row r="33" spans="1:17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4"/>
      <c r="P33" s="3"/>
      <c r="Q33" s="9"/>
    </row>
    <row r="34" spans="1:17" x14ac:dyDescent="0.25">
      <c r="A34" s="12" t="s">
        <v>17</v>
      </c>
      <c r="B34" s="1" t="s">
        <v>2</v>
      </c>
      <c r="C34" s="1">
        <v>981</v>
      </c>
      <c r="D34" s="1">
        <v>992</v>
      </c>
      <c r="E34" s="1">
        <v>894</v>
      </c>
      <c r="F34" s="1">
        <v>963</v>
      </c>
      <c r="G34" s="1">
        <v>974</v>
      </c>
      <c r="H34" s="1">
        <v>900</v>
      </c>
      <c r="I34" s="1">
        <v>981</v>
      </c>
      <c r="J34" s="1">
        <v>889</v>
      </c>
      <c r="K34" s="1">
        <v>981</v>
      </c>
      <c r="L34" s="1">
        <v>889</v>
      </c>
      <c r="M34" s="1">
        <v>963</v>
      </c>
      <c r="N34" s="1"/>
      <c r="O34" s="4">
        <f>AVERAGE(C34:M34)</f>
        <v>946.09090909090912</v>
      </c>
      <c r="P34" s="3">
        <f t="shared" ref="P34" si="17">1-O35/O34</f>
        <v>8.9146728163735922E-2</v>
      </c>
      <c r="Q34" s="1" t="s">
        <v>7</v>
      </c>
    </row>
    <row r="35" spans="1:17" x14ac:dyDescent="0.25">
      <c r="A35" s="12"/>
      <c r="B35" s="1" t="s">
        <v>3</v>
      </c>
      <c r="C35" s="6">
        <v>855</v>
      </c>
      <c r="D35" s="6">
        <v>854</v>
      </c>
      <c r="E35" s="6">
        <v>879</v>
      </c>
      <c r="F35" s="6">
        <v>843</v>
      </c>
      <c r="G35" s="11">
        <v>840</v>
      </c>
      <c r="H35" s="11">
        <v>862</v>
      </c>
      <c r="I35" s="11">
        <v>887</v>
      </c>
      <c r="J35" s="11">
        <v>874</v>
      </c>
      <c r="K35" s="11"/>
      <c r="L35" s="11"/>
      <c r="M35" s="11"/>
      <c r="N35" s="1"/>
      <c r="O35" s="4">
        <f>AVERAGE(C35:L35)</f>
        <v>861.75</v>
      </c>
      <c r="P35" s="3">
        <f t="shared" ref="P35" si="18">1-O36/O34</f>
        <v>0.21078761090291798</v>
      </c>
      <c r="Q35" s="1"/>
    </row>
    <row r="36" spans="1:17" x14ac:dyDescent="0.25">
      <c r="A36" s="12"/>
      <c r="B36" s="1" t="s">
        <v>4</v>
      </c>
      <c r="C36" s="1">
        <v>784</v>
      </c>
      <c r="D36" s="1">
        <v>722</v>
      </c>
      <c r="E36" s="1">
        <v>734</v>
      </c>
      <c r="F36" s="1"/>
      <c r="G36" s="1"/>
      <c r="H36" s="1"/>
      <c r="I36" s="1"/>
      <c r="J36" s="1"/>
      <c r="K36" s="1"/>
      <c r="L36" s="1"/>
      <c r="M36" s="1"/>
      <c r="N36" s="1"/>
      <c r="O36" s="4">
        <f>AVERAGE(C36:M36)</f>
        <v>746.66666666666663</v>
      </c>
      <c r="P36" s="3"/>
      <c r="Q36" s="1"/>
    </row>
    <row r="38" spans="1:17" x14ac:dyDescent="0.25">
      <c r="L38" t="s">
        <v>2</v>
      </c>
      <c r="M38" t="s">
        <v>20</v>
      </c>
      <c r="N38" t="s">
        <v>22</v>
      </c>
      <c r="O38" t="s">
        <v>21</v>
      </c>
      <c r="P38" t="s">
        <v>22</v>
      </c>
    </row>
    <row r="39" spans="1:17" x14ac:dyDescent="0.25">
      <c r="K39" t="s">
        <v>18</v>
      </c>
      <c r="L39" s="10">
        <f>AVERAGE(O6,O14,O22,O30)</f>
        <v>843.34090909090901</v>
      </c>
      <c r="M39" s="10">
        <f>AVERAGE(O7,O15,O23,O31)</f>
        <v>727.84375</v>
      </c>
      <c r="N39" s="5">
        <f>1-M39/L39</f>
        <v>0.13695192281779711</v>
      </c>
      <c r="O39" s="10">
        <f>AVERAGE(O8,O16,O24,O32)</f>
        <v>724.16666666666674</v>
      </c>
      <c r="P39" s="5">
        <f>1-O39/L39</f>
        <v>0.14131206151579645</v>
      </c>
    </row>
    <row r="40" spans="1:17" x14ac:dyDescent="0.25">
      <c r="K40" t="s">
        <v>19</v>
      </c>
      <c r="L40" s="10">
        <f>AVERAGE(O10,O18,O26,O34)</f>
        <v>927.22727272727275</v>
      </c>
      <c r="M40" s="10">
        <f>AVERAGE(O11,O19,O27,O35)</f>
        <v>865.15625</v>
      </c>
      <c r="N40" s="5">
        <f>1-M40/L40</f>
        <v>6.6942619736261588E-2</v>
      </c>
      <c r="O40" s="10">
        <f>AVERAGE(O12,O20,O28,O36)</f>
        <v>733.83333333333337</v>
      </c>
      <c r="P40" s="5">
        <f>1-O40/L40</f>
        <v>0.20857231563638734</v>
      </c>
    </row>
  </sheetData>
  <mergeCells count="9">
    <mergeCell ref="A22:A24"/>
    <mergeCell ref="A26:A28"/>
    <mergeCell ref="A30:A32"/>
    <mergeCell ref="A34:A36"/>
    <mergeCell ref="A2:A4"/>
    <mergeCell ref="A6:A8"/>
    <mergeCell ref="A10:A12"/>
    <mergeCell ref="A14:A16"/>
    <mergeCell ref="A18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2020-11-16T18:04:49Z</dcterms:created>
  <dcterms:modified xsi:type="dcterms:W3CDTF">2020-11-25T15:30:21Z</dcterms:modified>
</cp:coreProperties>
</file>