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5\DUOC 1 SEM 2025\EVALUACIÓN DE PROYECTOS GPY5111 Ing en Informática Diurno\PDA\EA3\Act. 3.1\"/>
    </mc:Choice>
  </mc:AlternateContent>
  <xr:revisionPtr revIDLastSave="0" documentId="13_ncr:1_{F5158E62-C198-4DE8-ACA4-97747DC5324B}" xr6:coauthVersionLast="36" xr6:coauthVersionMax="47" xr10:uidLastSave="{00000000-0000-0000-0000-000000000000}"/>
  <bookViews>
    <workbookView xWindow="0" yWindow="0" windowWidth="19200" windowHeight="6300" tabRatio="860" xr2:uid="{F63201F8-7B76-4A29-95F9-F1BF55E31AA5}"/>
  </bookViews>
  <sheets>
    <sheet name="Proyecto 1" sheetId="1" r:id="rId1"/>
    <sheet name="Grupo 2" sheetId="2" r:id="rId2"/>
    <sheet name="Grupo 3" sheetId="3" r:id="rId3"/>
    <sheet name="PUNTAJES FINALE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L10" i="2"/>
  <c r="E6" i="7" l="1"/>
  <c r="E5" i="7"/>
  <c r="D6" i="7" l="1"/>
  <c r="D5" i="7"/>
  <c r="D4" i="7"/>
  <c r="C107" i="3" l="1"/>
  <c r="E106" i="3"/>
  <c r="E105" i="3"/>
  <c r="E104" i="3"/>
  <c r="C94" i="3"/>
  <c r="E93" i="3"/>
  <c r="E92" i="3"/>
  <c r="E91" i="3"/>
  <c r="E90" i="3"/>
  <c r="E89" i="3"/>
  <c r="E88" i="3"/>
  <c r="E87" i="3"/>
  <c r="E86" i="3"/>
  <c r="E85" i="3"/>
  <c r="C76" i="3"/>
  <c r="E75" i="3"/>
  <c r="E74" i="3"/>
  <c r="E73" i="3"/>
  <c r="E72" i="3"/>
  <c r="E71" i="3"/>
  <c r="E70" i="3"/>
  <c r="E76" i="3" s="1"/>
  <c r="K7" i="3" s="1"/>
  <c r="L7" i="3" s="1"/>
  <c r="C59" i="3"/>
  <c r="E58" i="3"/>
  <c r="E57" i="3"/>
  <c r="E56" i="3"/>
  <c r="E55" i="3"/>
  <c r="E59" i="3" s="1"/>
  <c r="K6" i="3" s="1"/>
  <c r="L6" i="3" s="1"/>
  <c r="E54" i="3"/>
  <c r="C44" i="3"/>
  <c r="E43" i="3"/>
  <c r="E42" i="3"/>
  <c r="E41" i="3"/>
  <c r="E40" i="3"/>
  <c r="E39" i="3"/>
  <c r="E44" i="3" s="1"/>
  <c r="K5" i="3" s="1"/>
  <c r="L5" i="3" s="1"/>
  <c r="C29" i="3"/>
  <c r="E28" i="3"/>
  <c r="E27" i="3"/>
  <c r="E26" i="3"/>
  <c r="E25" i="3"/>
  <c r="J10" i="3"/>
  <c r="C107" i="2"/>
  <c r="E106" i="2"/>
  <c r="E105" i="2"/>
  <c r="E104" i="2"/>
  <c r="C94" i="2"/>
  <c r="E93" i="2"/>
  <c r="E92" i="2"/>
  <c r="E91" i="2"/>
  <c r="E90" i="2"/>
  <c r="E89" i="2"/>
  <c r="E88" i="2"/>
  <c r="E87" i="2"/>
  <c r="E86" i="2"/>
  <c r="E85" i="2"/>
  <c r="C76" i="2"/>
  <c r="E75" i="2"/>
  <c r="E74" i="2"/>
  <c r="E73" i="2"/>
  <c r="E72" i="2"/>
  <c r="E71" i="2"/>
  <c r="E70" i="2"/>
  <c r="C59" i="2"/>
  <c r="E58" i="2"/>
  <c r="E57" i="2"/>
  <c r="E56" i="2"/>
  <c r="E55" i="2"/>
  <c r="E54" i="2"/>
  <c r="C44" i="2"/>
  <c r="E43" i="2"/>
  <c r="E42" i="2"/>
  <c r="E41" i="2"/>
  <c r="E40" i="2"/>
  <c r="E39" i="2"/>
  <c r="C29" i="2"/>
  <c r="E28" i="2"/>
  <c r="E27" i="2"/>
  <c r="E26" i="2"/>
  <c r="E25" i="2"/>
  <c r="J10" i="2"/>
  <c r="J10" i="1"/>
  <c r="E85" i="1"/>
  <c r="E86" i="1"/>
  <c r="E87" i="1"/>
  <c r="E88" i="1"/>
  <c r="E89" i="1"/>
  <c r="E90" i="1"/>
  <c r="E91" i="1"/>
  <c r="E92" i="1"/>
  <c r="C94" i="1"/>
  <c r="E55" i="1"/>
  <c r="E56" i="1"/>
  <c r="E57" i="1"/>
  <c r="E58" i="1"/>
  <c r="E40" i="1"/>
  <c r="E41" i="1"/>
  <c r="E42" i="1"/>
  <c r="E43" i="1"/>
  <c r="E27" i="1"/>
  <c r="C107" i="1"/>
  <c r="E106" i="1"/>
  <c r="E105" i="1"/>
  <c r="E104" i="1"/>
  <c r="E93" i="1"/>
  <c r="C76" i="1"/>
  <c r="E75" i="1"/>
  <c r="E74" i="1"/>
  <c r="E73" i="1"/>
  <c r="E72" i="1"/>
  <c r="E71" i="1"/>
  <c r="E70" i="1"/>
  <c r="C59" i="1"/>
  <c r="E54" i="1"/>
  <c r="C44" i="1"/>
  <c r="E39" i="1"/>
  <c r="C29" i="1"/>
  <c r="E28" i="1"/>
  <c r="E26" i="1"/>
  <c r="E25" i="1"/>
  <c r="E107" i="3" l="1"/>
  <c r="K9" i="3" s="1"/>
  <c r="L9" i="3" s="1"/>
  <c r="E44" i="2"/>
  <c r="K5" i="2" s="1"/>
  <c r="L5" i="2" s="1"/>
  <c r="E29" i="2"/>
  <c r="K4" i="2" s="1"/>
  <c r="L4" i="2" s="1"/>
  <c r="E59" i="2"/>
  <c r="K6" i="2" s="1"/>
  <c r="L6" i="2" s="1"/>
  <c r="E107" i="2"/>
  <c r="K9" i="2" s="1"/>
  <c r="L9" i="2" s="1"/>
  <c r="E29" i="3"/>
  <c r="K4" i="3" s="1"/>
  <c r="L4" i="3" s="1"/>
  <c r="E94" i="3"/>
  <c r="K8" i="3" s="1"/>
  <c r="L8" i="3" s="1"/>
  <c r="B19" i="3" s="1"/>
  <c r="E94" i="2"/>
  <c r="K8" i="2" s="1"/>
  <c r="L8" i="2" s="1"/>
  <c r="B19" i="2" s="1"/>
  <c r="E76" i="2"/>
  <c r="K7" i="2" s="1"/>
  <c r="L7" i="2" s="1"/>
  <c r="E94" i="1"/>
  <c r="K8" i="1" s="1"/>
  <c r="L8" i="1" s="1"/>
  <c r="E76" i="1"/>
  <c r="K7" i="1" s="1"/>
  <c r="L7" i="1" s="1"/>
  <c r="E29" i="1"/>
  <c r="K4" i="1" s="1"/>
  <c r="L4" i="1" s="1"/>
  <c r="E59" i="1"/>
  <c r="K6" i="1" s="1"/>
  <c r="L6" i="1" s="1"/>
  <c r="E44" i="1"/>
  <c r="K5" i="1" s="1"/>
  <c r="L5" i="1" s="1"/>
  <c r="E107" i="1"/>
  <c r="K9" i="1" s="1"/>
  <c r="L9" i="1" s="1"/>
  <c r="L10" i="1" l="1"/>
  <c r="E4" i="7" s="1"/>
  <c r="B19" i="1" l="1"/>
</calcChain>
</file>

<file path=xl/sharedStrings.xml><?xml version="1.0" encoding="utf-8"?>
<sst xmlns="http://schemas.openxmlformats.org/spreadsheetml/2006/main" count="413" uniqueCount="114">
  <si>
    <t>La escala para la asignación de puntajes en cada descriptor de los criterios a evaluar irá de 1 a 5 con las siguientes consideraciones:</t>
  </si>
  <si>
    <t>ESCALA DE PUNTAJES DE EVALUACION</t>
  </si>
  <si>
    <t>DEFINICIÓN</t>
  </si>
  <si>
    <t>CATEGORÍA</t>
  </si>
  <si>
    <t>PUNTAJE</t>
  </si>
  <si>
    <t>El proyecto no cumple las exigencias del programa.</t>
  </si>
  <si>
    <t>Deficiente</t>
  </si>
  <si>
    <t>El proyecto presenta debilidades significativas respecto de las exigencias del programa.</t>
  </si>
  <si>
    <t>Insuficiente</t>
  </si>
  <si>
    <t>El proyecto se ajusta mínimamente a las exigencias del programa y no satisface lo requerido.</t>
  </si>
  <si>
    <t>Regular</t>
  </si>
  <si>
    <t>El proyecto satisface y a veces supera las exigencias del programa.</t>
  </si>
  <si>
    <t>Bueno</t>
  </si>
  <si>
    <t>El proyecto siempre satisface y en la mayoría de sus propuestas supera las exigencias del programa.</t>
  </si>
  <si>
    <t>Excelente</t>
  </si>
  <si>
    <t>Las observaciones derivadas de esta Pauta en sus cuadros de fortalezas y debilidades, así como en Observaciones Generales serán consideradas como parte del seguimiento de la supervisión técnica que se realizará una vez adjudicado el proyecto y puesto en marcha.</t>
  </si>
  <si>
    <t>I.   DATOS GENERALES</t>
  </si>
  <si>
    <t>PERIODO DE EVALUACIÓN</t>
  </si>
  <si>
    <t xml:space="preserve">NOMBRE DEL PROYECTO </t>
  </si>
  <si>
    <t xml:space="preserve">PUNTAJE FINAL  </t>
  </si>
  <si>
    <t>1.-</t>
  </si>
  <si>
    <t>Ponderador %  (A)</t>
  </si>
  <si>
    <t>Puntaje   (B)</t>
  </si>
  <si>
    <t>DESCRIPTORES</t>
  </si>
  <si>
    <t xml:space="preserve"> </t>
  </si>
  <si>
    <t>a</t>
  </si>
  <si>
    <t>b</t>
  </si>
  <si>
    <t>c</t>
  </si>
  <si>
    <t>Observaciones: fundamente brevemente la calificación asignada</t>
  </si>
  <si>
    <t xml:space="preserve">Fortalezas   </t>
  </si>
  <si>
    <t>Debilidades</t>
  </si>
  <si>
    <t>2.-</t>
  </si>
  <si>
    <t xml:space="preserve">(% puntaje) (C) </t>
  </si>
  <si>
    <t>3.-</t>
  </si>
  <si>
    <t>4.-</t>
  </si>
  <si>
    <t>5.-</t>
  </si>
  <si>
    <t>6.-</t>
  </si>
  <si>
    <t>RESUMEN DE LOGRO EVALUACION POR DIMENSIÓN</t>
  </si>
  <si>
    <t>Número</t>
  </si>
  <si>
    <t>Ponderación</t>
  </si>
  <si>
    <t>Puntaje</t>
  </si>
  <si>
    <t>(%puntaje)*20</t>
  </si>
  <si>
    <t>TOTAL DIMENSION III</t>
  </si>
  <si>
    <t xml:space="preserve">OBSERVACIONES GENERALES: </t>
  </si>
  <si>
    <t xml:space="preserve">Pauta de Evaluación de Proyectos  </t>
  </si>
  <si>
    <t>EJE ESTRATÉGICO AL CUAL SE DIRIGE</t>
  </si>
  <si>
    <t>Criterio : Relación del proyecto con los ejes estratégicos de la organización</t>
  </si>
  <si>
    <t>Desarrolla la EDT del proyecto analizando las actividades involucradas en el mismo</t>
  </si>
  <si>
    <t>Genera un cronograma de actividades estableciendo etapas de acuerdo a las necesidades del proyecto</t>
  </si>
  <si>
    <t>Establece actividades relacionadas a la magnitud del proyecto</t>
  </si>
  <si>
    <t>Realiza un resumen de costos en recursos humanos, en relación a las actividades expresadas en el cronograma</t>
  </si>
  <si>
    <t>Realiza el cálculo de Reserva de contingencia acorde a los riesgos identificados por el equipo</t>
  </si>
  <si>
    <t xml:space="preserve">Determina factores ambientales para el cálculo de los costos asociados al proyecto. </t>
  </si>
  <si>
    <t>Criterio : Establece los recursos óptimos para el desarrollo del proyecto</t>
  </si>
  <si>
    <t>Determina la comercialización del producto en base a criterios acordes al tipo de producto a ofrecer</t>
  </si>
  <si>
    <t>Analiza de manera genérica la competencia, con el fin de obtener referencias en el precio del producto.</t>
  </si>
  <si>
    <t>Identifica el tamaño de la muestra según los parámetros expuestos por el docente.</t>
  </si>
  <si>
    <t>Identifica aspectos relevantes para la realización del proyecto en base al Estudio de Mercado.</t>
  </si>
  <si>
    <t>Realiza un instrumento para la realización del Estudio de Mercado para conocer la aceptación del proyecto en la comunidad</t>
  </si>
  <si>
    <t>Criterio : Analiza el mercado objetivo del proyecto</t>
  </si>
  <si>
    <t>Justifica la determinación geográfica del proyecto basados en una tabla comparativa con ponderación de los aspectos a evaluar.</t>
  </si>
  <si>
    <t>Identifica los aspectos legales necesarios para el desarrollo del proyecto.</t>
  </si>
  <si>
    <t>Identifica la infraestructura  necesaria para el desarrollo del proyecto</t>
  </si>
  <si>
    <t>Identifica los recursos materiales necesarios para el desarrollo del proyecto</t>
  </si>
  <si>
    <t>Identifica los recursos humanos necesarios para el desarrollo del proyecto</t>
  </si>
  <si>
    <t>Criterio : Establece conceptos económicos relacionados con el proyecto</t>
  </si>
  <si>
    <t>La estructura del flujo de caja es acorde al proyecto a realizar</t>
  </si>
  <si>
    <t>Establece valores en el flujo de caja acordes a las necesidades del proyecto</t>
  </si>
  <si>
    <t>Realiza las operaciones matemáticas de manera correcta dentro del flujo de caja</t>
  </si>
  <si>
    <t>Establece una inversión inicial acorde a las necesidades del proyecto</t>
  </si>
  <si>
    <t xml:space="preserve">Establece el punto de equilibrio de manera correcta de acuerdo a los datos del proyecto </t>
  </si>
  <si>
    <t xml:space="preserve">Establece el período de recuperación de capital de manera correcta de acuerdo a los datos del proyecto </t>
  </si>
  <si>
    <t>Determina el VAN del proyecto de manera correcta de acuerdo a la información entregada en el flujo de caja</t>
  </si>
  <si>
    <t>Determina la TIR de manera correcta de acuerdo a la información entregada en el flujo de caja</t>
  </si>
  <si>
    <t>Establece de manera correcta las cuotas del préstamo a pagar para cubrir la inversión inicial en relación al porcentaje solicitado</t>
  </si>
  <si>
    <t>El período de recuperación es acorde a la duración del proyecto</t>
  </si>
  <si>
    <t>La TIR es positiva, determinando que el proyecto es conveniente realizarlo</t>
  </si>
  <si>
    <t>La VAN es positiva, determinando que el proyecto es conveniente realizarlo</t>
  </si>
  <si>
    <t>PUNTAJE TOTAL</t>
  </si>
  <si>
    <t>Relaciona el proyecto con un eje estratégico de la organización.</t>
  </si>
  <si>
    <t>Define el propósito del proyecto con la finalidad de establecer que problema específico resolverá.</t>
  </si>
  <si>
    <t>Declara con claridad el proyecto con el fin de entender el propósito del mismo.</t>
  </si>
  <si>
    <t>Criterio : Determina factores económicos que demuestran la factibilidad del proyecto</t>
  </si>
  <si>
    <t xml:space="preserve">Ejes estratégicos </t>
  </si>
  <si>
    <t>Análisis de Mercado</t>
  </si>
  <si>
    <t>Análisis de Recursos</t>
  </si>
  <si>
    <t>Criterio: Relaciona los recursos con las actividades a desarrollar en el proyecto</t>
  </si>
  <si>
    <t>Actividades del proyecto</t>
  </si>
  <si>
    <t>Conceptos Económicos</t>
  </si>
  <si>
    <t>Rentabilidad Económica</t>
  </si>
  <si>
    <t>DIMENSION A EVALUAR</t>
  </si>
  <si>
    <t>NOMBRE DEL PROYECTO</t>
  </si>
  <si>
    <t>PUNTAJ FINAL</t>
  </si>
  <si>
    <t>Analiza de manera objetiva los ejes estratégicos correspondientes a la Empresa.</t>
  </si>
  <si>
    <t>Realiza un instrumento para la realización del Estudio de Mercado para conocer la aceptación del proyecto en la comunidad.</t>
  </si>
  <si>
    <t>Desarrolla la EDT del proyecto analizando las actividades involucradas en el mismo.</t>
  </si>
  <si>
    <t>Genera un cronograma de actividades estableciendo etapas de acuerdo a las necesidades del proyecto.</t>
  </si>
  <si>
    <t>Establece actividades relacionadas a la magnitud del proyecto.</t>
  </si>
  <si>
    <t>Realiza un resumen de costos en recursos humanos, en relación a las actividades expresadas en el cronograma.</t>
  </si>
  <si>
    <t>Realiza el cálculo de Reserva de contingencia acorde a los riesgos identificados por el equipo.</t>
  </si>
  <si>
    <t>La estructura del flujo de caja es acorde al proyecto a realizar.</t>
  </si>
  <si>
    <t>Carta Gantt</t>
  </si>
  <si>
    <t>Reserva de Contingencia</t>
  </si>
  <si>
    <t>Calcular el Punto de Equilibrio.</t>
  </si>
  <si>
    <t>Calcular con Préstamo</t>
  </si>
  <si>
    <t>Grupo 1</t>
  </si>
  <si>
    <t>Grupo 2</t>
  </si>
  <si>
    <t>Grupo 3</t>
  </si>
  <si>
    <t>VAN</t>
  </si>
  <si>
    <t>TIR</t>
  </si>
  <si>
    <t>PAYBACK</t>
  </si>
  <si>
    <t>ROI</t>
  </si>
  <si>
    <t>Proyecto de Seguridad Tecnológica</t>
  </si>
  <si>
    <t>Mantención Area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</si>
</sst>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2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b/>
      <sz val="12"/>
      <name val="Calibri"/>
      <family val="2"/>
    </font>
    <font>
      <b/>
      <sz val="18"/>
      <name val="Calibri"/>
      <family val="2"/>
    </font>
    <font>
      <b/>
      <sz val="7"/>
      <name val="Calibri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justify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justify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8" fillId="3" borderId="0" xfId="0" quotePrefix="1" applyFont="1" applyFill="1" applyBorder="1" applyAlignment="1">
      <alignment horizontal="left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quotePrefix="1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vertical="center" wrapText="1"/>
    </xf>
    <xf numFmtId="0" fontId="1" fillId="4" borderId="28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justify" vertical="center" wrapText="1"/>
    </xf>
    <xf numFmtId="0" fontId="1" fillId="3" borderId="30" xfId="0" applyFont="1" applyFill="1" applyBorder="1" applyAlignment="1">
      <alignment horizontal="center" vertical="center" wrapText="1"/>
    </xf>
    <xf numFmtId="2" fontId="1" fillId="3" borderId="31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justify" vertical="center" wrapText="1"/>
    </xf>
    <xf numFmtId="0" fontId="1" fillId="3" borderId="16" xfId="0" applyFont="1" applyFill="1" applyBorder="1" applyAlignment="1">
      <alignment horizontal="center" vertical="center" wrapText="1"/>
    </xf>
    <xf numFmtId="2" fontId="1" fillId="3" borderId="17" xfId="0" applyNumberFormat="1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8" fillId="4" borderId="33" xfId="0" quotePrefix="1" applyFont="1" applyFill="1" applyBorder="1" applyAlignment="1">
      <alignment horizontal="left" vertical="center" wrapText="1"/>
    </xf>
    <xf numFmtId="9" fontId="8" fillId="4" borderId="33" xfId="0" applyNumberFormat="1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2" fontId="8" fillId="4" borderId="34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9" fontId="8" fillId="3" borderId="0" xfId="0" applyNumberFormat="1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4" borderId="24" xfId="0" applyFont="1" applyFill="1" applyBorder="1" applyAlignment="1">
      <alignment horizontal="justify" vertical="top" wrapText="1"/>
    </xf>
    <xf numFmtId="0" fontId="8" fillId="4" borderId="25" xfId="0" quotePrefix="1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justify" vertical="top" wrapText="1"/>
    </xf>
    <xf numFmtId="0" fontId="1" fillId="3" borderId="16" xfId="0" applyFont="1" applyFill="1" applyBorder="1" applyAlignment="1">
      <alignment horizontal="justify" vertical="top" wrapText="1"/>
    </xf>
    <xf numFmtId="0" fontId="8" fillId="4" borderId="33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justify" vertical="top" wrapText="1"/>
    </xf>
    <xf numFmtId="0" fontId="8" fillId="4" borderId="13" xfId="0" quotePrefix="1" applyFont="1" applyFill="1" applyBorder="1" applyAlignment="1">
      <alignment horizontal="center" vertical="center" wrapText="1"/>
    </xf>
    <xf numFmtId="0" fontId="8" fillId="4" borderId="14" xfId="0" quotePrefix="1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justify" vertical="center" wrapText="1"/>
    </xf>
    <xf numFmtId="9" fontId="1" fillId="2" borderId="16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justify" vertical="center" wrapText="1"/>
    </xf>
    <xf numFmtId="9" fontId="1" fillId="2" borderId="0" xfId="0" applyNumberFormat="1" applyFont="1" applyFill="1" applyBorder="1" applyAlignment="1">
      <alignment horizontal="justify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1" fillId="2" borderId="39" xfId="0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8" fillId="2" borderId="7" xfId="0" quotePrefix="1" applyFont="1" applyFill="1" applyBorder="1" applyAlignment="1">
      <alignment horizontal="left" vertical="center" wrapText="1"/>
    </xf>
    <xf numFmtId="9" fontId="8" fillId="2" borderId="7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center" wrapText="1"/>
    </xf>
    <xf numFmtId="9" fontId="8" fillId="4" borderId="27" xfId="0" applyNumberFormat="1" applyFont="1" applyFill="1" applyBorder="1" applyAlignment="1">
      <alignment horizontal="center" vertical="center" wrapText="1"/>
    </xf>
    <xf numFmtId="2" fontId="8" fillId="4" borderId="28" xfId="0" applyNumberFormat="1" applyFont="1" applyFill="1" applyBorder="1" applyAlignment="1">
      <alignment horizontal="center" vertical="center" wrapText="1"/>
    </xf>
    <xf numFmtId="0" fontId="8" fillId="3" borderId="41" xfId="0" quotePrefix="1" applyFont="1" applyFill="1" applyBorder="1" applyAlignment="1">
      <alignment horizontal="left" vertical="center" wrapText="1"/>
    </xf>
    <xf numFmtId="9" fontId="8" fillId="0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7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" fillId="3" borderId="46" xfId="0" applyFont="1" applyFill="1" applyBorder="1" applyAlignment="1">
      <alignment horizontal="justify" vertical="center" wrapText="1"/>
    </xf>
    <xf numFmtId="9" fontId="1" fillId="3" borderId="2" xfId="0" applyNumberFormat="1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horizontal="justify" vertical="center" wrapText="1"/>
    </xf>
    <xf numFmtId="9" fontId="1" fillId="3" borderId="0" xfId="0" applyNumberFormat="1" applyFont="1" applyFill="1" applyBorder="1" applyAlignment="1">
      <alignment horizontal="justify" vertical="center" wrapText="1"/>
    </xf>
    <xf numFmtId="9" fontId="8" fillId="3" borderId="0" xfId="0" applyNumberFormat="1" applyFont="1" applyFill="1" applyBorder="1" applyAlignment="1">
      <alignment horizontal="justify" vertical="center" wrapText="1"/>
    </xf>
    <xf numFmtId="0" fontId="1" fillId="3" borderId="16" xfId="0" applyFont="1" applyFill="1" applyBorder="1" applyAlignment="1">
      <alignment horizontal="left" vertical="center" wrapText="1"/>
    </xf>
    <xf numFmtId="2" fontId="1" fillId="3" borderId="16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vertical="center" wrapText="1"/>
    </xf>
    <xf numFmtId="9" fontId="8" fillId="0" borderId="0" xfId="0" applyNumberFormat="1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9" fontId="1" fillId="2" borderId="30" xfId="0" applyNumberFormat="1" applyFont="1" applyFill="1" applyBorder="1" applyAlignment="1">
      <alignment horizontal="center" vertical="center" wrapText="1"/>
    </xf>
    <xf numFmtId="9" fontId="1" fillId="2" borderId="39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vertical="center" wrapText="1"/>
    </xf>
    <xf numFmtId="9" fontId="1" fillId="0" borderId="16" xfId="0" applyNumberFormat="1" applyFont="1" applyFill="1" applyBorder="1" applyAlignment="1">
      <alignment horizontal="center" vertical="center" wrapText="1"/>
    </xf>
    <xf numFmtId="9" fontId="1" fillId="0" borderId="30" xfId="0" applyNumberFormat="1" applyFont="1" applyFill="1" applyBorder="1" applyAlignment="1">
      <alignment horizontal="center" vertical="center" wrapText="1"/>
    </xf>
    <xf numFmtId="0" fontId="8" fillId="4" borderId="24" xfId="0" quotePrefix="1" applyFont="1" applyFill="1" applyBorder="1" applyAlignment="1">
      <alignment horizontal="left" vertical="center" wrapText="1"/>
    </xf>
    <xf numFmtId="2" fontId="8" fillId="4" borderId="24" xfId="0" applyNumberFormat="1" applyFont="1" applyFill="1" applyBorder="1" applyAlignment="1">
      <alignment horizontal="center" vertical="center" wrapText="1"/>
    </xf>
    <xf numFmtId="2" fontId="8" fillId="4" borderId="25" xfId="0" applyNumberFormat="1" applyFont="1" applyFill="1" applyBorder="1" applyAlignment="1">
      <alignment horizontal="center" vertical="center" wrapText="1"/>
    </xf>
    <xf numFmtId="2" fontId="8" fillId="4" borderId="33" xfId="0" applyNumberFormat="1" applyFont="1" applyFill="1" applyBorder="1" applyAlignment="1">
      <alignment horizontal="center" vertical="center" wrapText="1"/>
    </xf>
    <xf numFmtId="0" fontId="1" fillId="3" borderId="16" xfId="0" applyNumberFormat="1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center" vertical="center" wrapText="1"/>
    </xf>
    <xf numFmtId="9" fontId="1" fillId="2" borderId="0" xfId="0" applyNumberFormat="1" applyFont="1" applyFill="1" applyBorder="1" applyAlignment="1">
      <alignment horizontal="justify" vertical="center" wrapText="1"/>
    </xf>
    <xf numFmtId="9" fontId="8" fillId="4" borderId="27" xfId="0" applyNumberFormat="1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2" fontId="8" fillId="4" borderId="47" xfId="0" applyNumberFormat="1" applyFont="1" applyFill="1" applyBorder="1" applyAlignment="1">
      <alignment horizontal="center" vertical="center" wrapText="1"/>
    </xf>
    <xf numFmtId="2" fontId="1" fillId="3" borderId="4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NumberFormat="1" applyBorder="1"/>
    <xf numFmtId="0" fontId="7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1" fillId="3" borderId="30" xfId="0" applyNumberFormat="1" applyFont="1" applyFill="1" applyBorder="1" applyAlignment="1">
      <alignment horizontal="justify" vertical="center" wrapText="1"/>
    </xf>
    <xf numFmtId="9" fontId="1" fillId="3" borderId="31" xfId="0" applyNumberFormat="1" applyFont="1" applyFill="1" applyBorder="1" applyAlignment="1">
      <alignment horizontal="justify" vertical="center" wrapText="1"/>
    </xf>
    <xf numFmtId="9" fontId="1" fillId="3" borderId="16" xfId="0" applyNumberFormat="1" applyFont="1" applyFill="1" applyBorder="1" applyAlignment="1">
      <alignment horizontal="justify" vertical="center" wrapText="1"/>
    </xf>
    <xf numFmtId="9" fontId="1" fillId="3" borderId="17" xfId="0" applyNumberFormat="1" applyFont="1" applyFill="1" applyBorder="1" applyAlignment="1">
      <alignment horizontal="justify" vertical="center" wrapText="1"/>
    </xf>
    <xf numFmtId="9" fontId="1" fillId="3" borderId="19" xfId="0" applyNumberFormat="1" applyFont="1" applyFill="1" applyBorder="1" applyAlignment="1">
      <alignment horizontal="justify" vertical="center" wrapText="1"/>
    </xf>
    <xf numFmtId="9" fontId="1" fillId="3" borderId="20" xfId="0" applyNumberFormat="1" applyFont="1" applyFill="1" applyBorder="1" applyAlignment="1">
      <alignment horizontal="justify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10" fillId="2" borderId="10" xfId="0" applyNumberFormat="1" applyFont="1" applyFill="1" applyBorder="1" applyAlignment="1">
      <alignment horizontal="center" vertical="center" wrapText="1"/>
    </xf>
    <xf numFmtId="2" fontId="10" fillId="2" borderId="21" xfId="0" applyNumberFormat="1" applyFont="1" applyFill="1" applyBorder="1" applyAlignment="1">
      <alignment horizontal="center" vertical="center" wrapText="1"/>
    </xf>
    <xf numFmtId="2" fontId="10" fillId="2" borderId="2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5" xfId="0" applyFont="1" applyFill="1" applyBorder="1" applyAlignment="1">
      <alignment horizontal="justify" vertical="top" wrapText="1"/>
    </xf>
    <xf numFmtId="0" fontId="9" fillId="3" borderId="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justify" vertical="center" wrapText="1"/>
    </xf>
    <xf numFmtId="0" fontId="1" fillId="3" borderId="15" xfId="0" applyFont="1" applyFill="1" applyBorder="1" applyAlignment="1">
      <alignment horizontal="justify" vertical="center" wrapText="1"/>
    </xf>
    <xf numFmtId="0" fontId="1" fillId="3" borderId="18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1" fillId="2" borderId="15" xfId="0" applyFont="1" applyFill="1" applyBorder="1" applyAlignment="1">
      <alignment horizontal="justify" vertical="center" wrapText="1"/>
    </xf>
    <xf numFmtId="0" fontId="1" fillId="2" borderId="18" xfId="0" applyFont="1" applyFill="1" applyBorder="1" applyAlignment="1">
      <alignment horizontal="justify" vertical="center" wrapText="1"/>
    </xf>
    <xf numFmtId="9" fontId="1" fillId="2" borderId="30" xfId="0" applyNumberFormat="1" applyFont="1" applyFill="1" applyBorder="1" applyAlignment="1">
      <alignment horizontal="justify" vertical="center" wrapText="1"/>
    </xf>
    <xf numFmtId="9" fontId="1" fillId="2" borderId="31" xfId="0" applyNumberFormat="1" applyFont="1" applyFill="1" applyBorder="1" applyAlignment="1">
      <alignment horizontal="justify" vertical="center" wrapText="1"/>
    </xf>
    <xf numFmtId="9" fontId="1" fillId="2" borderId="16" xfId="0" applyNumberFormat="1" applyFont="1" applyFill="1" applyBorder="1" applyAlignment="1">
      <alignment horizontal="justify" vertical="center" wrapText="1"/>
    </xf>
    <xf numFmtId="9" fontId="1" fillId="2" borderId="17" xfId="0" applyNumberFormat="1" applyFont="1" applyFill="1" applyBorder="1" applyAlignment="1">
      <alignment horizontal="justify" vertical="center" wrapText="1"/>
    </xf>
    <xf numFmtId="9" fontId="1" fillId="2" borderId="19" xfId="0" applyNumberFormat="1" applyFont="1" applyFill="1" applyBorder="1" applyAlignment="1">
      <alignment horizontal="justify" vertical="center" wrapText="1"/>
    </xf>
    <xf numFmtId="9" fontId="1" fillId="2" borderId="20" xfId="0" applyNumberFormat="1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9" fontId="8" fillId="4" borderId="42" xfId="0" applyNumberFormat="1" applyFont="1" applyFill="1" applyBorder="1" applyAlignment="1">
      <alignment horizontal="center" vertical="center" wrapText="1"/>
    </xf>
    <xf numFmtId="9" fontId="8" fillId="4" borderId="21" xfId="0" applyNumberFormat="1" applyFont="1" applyFill="1" applyBorder="1" applyAlignment="1">
      <alignment horizontal="center" vertical="center" wrapText="1"/>
    </xf>
    <xf numFmtId="9" fontId="8" fillId="4" borderId="22" xfId="0" applyNumberFormat="1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justify" vertical="center" wrapText="1"/>
    </xf>
    <xf numFmtId="0" fontId="1" fillId="3" borderId="32" xfId="0" applyFont="1" applyFill="1" applyBorder="1" applyAlignment="1">
      <alignment horizontal="justify" vertical="center" wrapText="1"/>
    </xf>
    <xf numFmtId="9" fontId="1" fillId="3" borderId="44" xfId="0" applyNumberFormat="1" applyFont="1" applyFill="1" applyBorder="1" applyAlignment="1">
      <alignment horizontal="justify" vertical="center" wrapText="1"/>
    </xf>
    <xf numFmtId="9" fontId="1" fillId="2" borderId="0" xfId="0" applyNumberFormat="1" applyFont="1" applyFill="1" applyBorder="1" applyAlignment="1">
      <alignment horizontal="justify" vertical="center" wrapText="1"/>
    </xf>
    <xf numFmtId="9" fontId="1" fillId="3" borderId="5" xfId="0" applyNumberFormat="1" applyFont="1" applyFill="1" applyBorder="1" applyAlignment="1">
      <alignment horizontal="justify" vertical="center" wrapText="1"/>
    </xf>
    <xf numFmtId="9" fontId="1" fillId="3" borderId="45" xfId="0" applyNumberFormat="1" applyFont="1" applyFill="1" applyBorder="1" applyAlignment="1">
      <alignment horizontal="justify" vertical="center" wrapText="1"/>
    </xf>
    <xf numFmtId="9" fontId="1" fillId="3" borderId="7" xfId="0" applyNumberFormat="1" applyFont="1" applyFill="1" applyBorder="1" applyAlignment="1">
      <alignment horizontal="justify" vertical="center" wrapText="1"/>
    </xf>
    <xf numFmtId="9" fontId="1" fillId="3" borderId="8" xfId="0" applyNumberFormat="1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top" wrapText="1"/>
    </xf>
    <xf numFmtId="0" fontId="11" fillId="3" borderId="2" xfId="0" quotePrefix="1" applyFont="1" applyFill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9" fontId="8" fillId="4" borderId="19" xfId="0" applyNumberFormat="1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9" fontId="8" fillId="4" borderId="27" xfId="0" applyNumberFormat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14B7-AEC3-494F-89A5-AAF3490393FE}">
  <dimension ref="A1:L117"/>
  <sheetViews>
    <sheetView tabSelected="1" zoomScale="83" zoomScaleNormal="83" workbookViewId="0">
      <selection activeCell="D59" sqref="D59"/>
    </sheetView>
  </sheetViews>
  <sheetFormatPr baseColWidth="10" defaultRowHeight="14.5" x14ac:dyDescent="0.35"/>
  <cols>
    <col min="1" max="1" width="13.54296875" customWidth="1"/>
    <col min="2" max="2" width="35.54296875" customWidth="1"/>
    <col min="6" max="6" width="12.453125" customWidth="1"/>
    <col min="9" max="9" width="17.1796875" bestFit="1" customWidth="1"/>
  </cols>
  <sheetData>
    <row r="1" spans="1:12" ht="22.25" customHeight="1" x14ac:dyDescent="0.35">
      <c r="A1" s="140" t="s">
        <v>44</v>
      </c>
      <c r="B1" s="141"/>
      <c r="C1" s="141"/>
      <c r="D1" s="141"/>
      <c r="E1" s="142"/>
      <c r="H1" s="199" t="s">
        <v>37</v>
      </c>
      <c r="I1" s="199"/>
      <c r="J1" s="199"/>
      <c r="K1" s="199"/>
      <c r="L1" s="199"/>
    </row>
    <row r="2" spans="1:12" ht="15" thickBot="1" x14ac:dyDescent="0.4">
      <c r="A2" s="1"/>
      <c r="B2" s="2"/>
      <c r="C2" s="2"/>
      <c r="D2" s="2"/>
      <c r="E2" s="3"/>
      <c r="H2" s="26"/>
      <c r="I2" s="26"/>
      <c r="J2" s="26"/>
      <c r="K2" s="109"/>
      <c r="L2" s="109"/>
    </row>
    <row r="3" spans="1:12" ht="22.75" customHeight="1" x14ac:dyDescent="0.35">
      <c r="A3" s="216" t="s">
        <v>0</v>
      </c>
      <c r="B3" s="217"/>
      <c r="C3" s="217"/>
      <c r="D3" s="217"/>
      <c r="E3" s="218"/>
      <c r="H3" s="28" t="s">
        <v>38</v>
      </c>
      <c r="I3" s="121" t="s">
        <v>90</v>
      </c>
      <c r="J3" s="112" t="s">
        <v>39</v>
      </c>
      <c r="K3" s="122" t="s">
        <v>40</v>
      </c>
      <c r="L3" s="123" t="s">
        <v>41</v>
      </c>
    </row>
    <row r="4" spans="1:12" x14ac:dyDescent="0.35">
      <c r="A4" s="4"/>
      <c r="B4" s="5"/>
      <c r="C4" s="5"/>
      <c r="D4" s="5"/>
      <c r="E4" s="6"/>
      <c r="H4" s="40">
        <v>1</v>
      </c>
      <c r="I4" s="107" t="s">
        <v>83</v>
      </c>
      <c r="J4" s="119">
        <v>0.2</v>
      </c>
      <c r="K4" s="108">
        <f>E29</f>
        <v>5</v>
      </c>
      <c r="L4" s="108">
        <f>(K4*J4)</f>
        <v>1</v>
      </c>
    </row>
    <row r="5" spans="1:12" ht="15" thickBot="1" x14ac:dyDescent="0.4">
      <c r="A5" s="4"/>
      <c r="B5" s="139" t="s">
        <v>1</v>
      </c>
      <c r="C5" s="139"/>
      <c r="D5" s="139"/>
      <c r="E5" s="6"/>
      <c r="H5" s="40">
        <v>2</v>
      </c>
      <c r="I5" s="107" t="s">
        <v>84</v>
      </c>
      <c r="J5" s="119">
        <v>0.1</v>
      </c>
      <c r="K5" s="108">
        <f>E44</f>
        <v>5</v>
      </c>
      <c r="L5" s="108">
        <f t="shared" ref="L5:L9" si="0">(K5*J5)</f>
        <v>0.5</v>
      </c>
    </row>
    <row r="6" spans="1:12" x14ac:dyDescent="0.35">
      <c r="A6" s="4"/>
      <c r="B6" s="8" t="s">
        <v>2</v>
      </c>
      <c r="C6" s="9" t="s">
        <v>3</v>
      </c>
      <c r="D6" s="10" t="s">
        <v>4</v>
      </c>
      <c r="E6" s="6"/>
      <c r="H6" s="40">
        <v>3</v>
      </c>
      <c r="I6" s="107" t="s">
        <v>85</v>
      </c>
      <c r="J6" s="119">
        <v>0.1</v>
      </c>
      <c r="K6" s="108">
        <f>E59</f>
        <v>1</v>
      </c>
      <c r="L6" s="108">
        <f t="shared" si="0"/>
        <v>0.1</v>
      </c>
    </row>
    <row r="7" spans="1:12" ht="22" customHeight="1" x14ac:dyDescent="0.35">
      <c r="A7" s="4"/>
      <c r="B7" s="11" t="s">
        <v>5</v>
      </c>
      <c r="C7" s="12" t="s">
        <v>6</v>
      </c>
      <c r="D7" s="13">
        <v>1</v>
      </c>
      <c r="E7" s="6"/>
      <c r="H7" s="40">
        <v>4</v>
      </c>
      <c r="I7" s="107" t="s">
        <v>87</v>
      </c>
      <c r="J7" s="119">
        <v>0.1</v>
      </c>
      <c r="K7" s="108">
        <f>E76</f>
        <v>5</v>
      </c>
      <c r="L7" s="108">
        <f t="shared" si="0"/>
        <v>0.5</v>
      </c>
    </row>
    <row r="8" spans="1:12" ht="21" x14ac:dyDescent="0.35">
      <c r="A8" s="4"/>
      <c r="B8" s="11" t="s">
        <v>7</v>
      </c>
      <c r="C8" s="12" t="s">
        <v>8</v>
      </c>
      <c r="D8" s="13">
        <v>2</v>
      </c>
      <c r="E8" s="6"/>
      <c r="H8" s="40">
        <v>5</v>
      </c>
      <c r="I8" s="107" t="s">
        <v>88</v>
      </c>
      <c r="J8" s="119">
        <v>0.2</v>
      </c>
      <c r="K8" s="108">
        <f>E94</f>
        <v>5</v>
      </c>
      <c r="L8" s="108">
        <f t="shared" si="0"/>
        <v>1</v>
      </c>
    </row>
    <row r="9" spans="1:12" ht="21" x14ac:dyDescent="0.35">
      <c r="A9" s="4"/>
      <c r="B9" s="11" t="s">
        <v>9</v>
      </c>
      <c r="C9" s="12" t="s">
        <v>10</v>
      </c>
      <c r="D9" s="13">
        <v>3</v>
      </c>
      <c r="E9" s="6"/>
      <c r="H9" s="40">
        <v>6</v>
      </c>
      <c r="I9" s="107" t="s">
        <v>89</v>
      </c>
      <c r="J9" s="119">
        <v>0.3</v>
      </c>
      <c r="K9" s="108">
        <f>E107</f>
        <v>5</v>
      </c>
      <c r="L9" s="108">
        <f t="shared" si="0"/>
        <v>1.5</v>
      </c>
    </row>
    <row r="10" spans="1:12" ht="21.5" thickBot="1" x14ac:dyDescent="0.4">
      <c r="A10" s="4"/>
      <c r="B10" s="11" t="s">
        <v>11</v>
      </c>
      <c r="C10" s="12" t="s">
        <v>12</v>
      </c>
      <c r="D10" s="13">
        <v>4</v>
      </c>
      <c r="E10" s="6"/>
      <c r="H10" s="42"/>
      <c r="I10" s="43" t="s">
        <v>42</v>
      </c>
      <c r="J10" s="44">
        <f>SUM(J4:J9)</f>
        <v>1</v>
      </c>
      <c r="K10" s="124"/>
      <c r="L10" s="46">
        <f>SUM(L4:L9)</f>
        <v>4.5999999999999996</v>
      </c>
    </row>
    <row r="11" spans="1:12" ht="21.5" thickBot="1" x14ac:dyDescent="0.4">
      <c r="A11" s="4"/>
      <c r="B11" s="15" t="s">
        <v>13</v>
      </c>
      <c r="C11" s="16" t="s">
        <v>14</v>
      </c>
      <c r="D11" s="17">
        <v>5</v>
      </c>
      <c r="E11" s="6"/>
      <c r="H11" s="47"/>
      <c r="I11" s="27"/>
      <c r="J11" s="110"/>
      <c r="K11" s="19"/>
      <c r="L11" s="111"/>
    </row>
    <row r="12" spans="1:12" x14ac:dyDescent="0.35">
      <c r="A12" s="7"/>
      <c r="B12" s="18"/>
      <c r="C12" s="19"/>
      <c r="D12" s="19"/>
      <c r="E12" s="14"/>
      <c r="H12" s="200" t="s">
        <v>43</v>
      </c>
      <c r="I12" s="201"/>
      <c r="J12" s="202"/>
      <c r="K12" s="202"/>
      <c r="L12" s="203"/>
    </row>
    <row r="13" spans="1:12" ht="39" customHeight="1" x14ac:dyDescent="0.35">
      <c r="A13" s="158" t="s">
        <v>15</v>
      </c>
      <c r="B13" s="159"/>
      <c r="C13" s="159"/>
      <c r="D13" s="159"/>
      <c r="E13" s="160"/>
      <c r="H13" s="204"/>
      <c r="I13" s="205"/>
      <c r="J13" s="205"/>
      <c r="K13" s="205"/>
      <c r="L13" s="206"/>
    </row>
    <row r="14" spans="1:12" ht="16" thickBot="1" x14ac:dyDescent="0.4">
      <c r="A14" s="20"/>
      <c r="B14" s="21"/>
      <c r="C14" s="161"/>
      <c r="D14" s="161"/>
      <c r="E14" s="22"/>
      <c r="H14" s="204"/>
      <c r="I14" s="205"/>
      <c r="J14" s="205"/>
      <c r="K14" s="205"/>
      <c r="L14" s="206"/>
    </row>
    <row r="15" spans="1:12" ht="15" thickBot="1" x14ac:dyDescent="0.4">
      <c r="A15" s="162" t="s">
        <v>16</v>
      </c>
      <c r="B15" s="163"/>
      <c r="C15" s="163"/>
      <c r="D15" s="163"/>
      <c r="E15" s="164"/>
      <c r="H15" s="204"/>
      <c r="I15" s="205"/>
      <c r="J15" s="205"/>
      <c r="K15" s="205"/>
      <c r="L15" s="206"/>
    </row>
    <row r="16" spans="1:12" ht="39" customHeight="1" thickBot="1" x14ac:dyDescent="0.4">
      <c r="A16" s="23" t="s">
        <v>17</v>
      </c>
      <c r="B16" s="165"/>
      <c r="C16" s="165"/>
      <c r="D16" s="165"/>
      <c r="E16" s="166"/>
      <c r="H16" s="204"/>
      <c r="I16" s="205"/>
      <c r="J16" s="205"/>
      <c r="K16" s="205"/>
      <c r="L16" s="206"/>
    </row>
    <row r="17" spans="1:12" ht="39" customHeight="1" thickBot="1" x14ac:dyDescent="0.4">
      <c r="A17" s="24" t="s">
        <v>18</v>
      </c>
      <c r="B17" s="167" t="s">
        <v>112</v>
      </c>
      <c r="C17" s="168"/>
      <c r="D17" s="168"/>
      <c r="E17" s="169"/>
      <c r="H17" s="204"/>
      <c r="I17" s="205"/>
      <c r="J17" s="205"/>
      <c r="K17" s="205"/>
      <c r="L17" s="206"/>
    </row>
    <row r="18" spans="1:12" ht="57" customHeight="1" thickBot="1" x14ac:dyDescent="0.4">
      <c r="A18" s="23" t="s">
        <v>45</v>
      </c>
      <c r="B18" s="170" t="s">
        <v>113</v>
      </c>
      <c r="C18" s="171"/>
      <c r="D18" s="171"/>
      <c r="E18" s="172"/>
      <c r="H18" s="204"/>
      <c r="I18" s="205"/>
      <c r="J18" s="205"/>
      <c r="K18" s="205"/>
      <c r="L18" s="206"/>
    </row>
    <row r="19" spans="1:12" ht="24" thickBot="1" x14ac:dyDescent="0.4">
      <c r="A19" s="24" t="s">
        <v>19</v>
      </c>
      <c r="B19" s="155">
        <f>L10</f>
        <v>4.5999999999999996</v>
      </c>
      <c r="C19" s="156"/>
      <c r="D19" s="156"/>
      <c r="E19" s="157"/>
      <c r="H19" s="204"/>
      <c r="I19" s="205"/>
      <c r="J19" s="205"/>
      <c r="K19" s="205"/>
      <c r="L19" s="206"/>
    </row>
    <row r="20" spans="1:12" x14ac:dyDescent="0.35">
      <c r="A20" s="25"/>
      <c r="B20" s="25"/>
      <c r="C20" s="26"/>
      <c r="D20" s="26"/>
      <c r="E20" s="26"/>
      <c r="H20" s="204"/>
      <c r="I20" s="205"/>
      <c r="J20" s="205"/>
      <c r="K20" s="205"/>
      <c r="L20" s="206"/>
    </row>
    <row r="21" spans="1:12" x14ac:dyDescent="0.35">
      <c r="A21" s="27"/>
      <c r="B21" s="27"/>
      <c r="C21" s="26"/>
      <c r="D21" s="26"/>
      <c r="E21" s="26"/>
      <c r="H21" s="204"/>
      <c r="I21" s="205"/>
      <c r="J21" s="205"/>
      <c r="K21" s="205"/>
      <c r="L21" s="206"/>
    </row>
    <row r="22" spans="1:12" ht="15" thickBot="1" x14ac:dyDescent="0.4">
      <c r="A22" s="27"/>
      <c r="B22" s="50"/>
      <c r="C22" s="26"/>
      <c r="D22" s="26"/>
      <c r="E22" s="26"/>
      <c r="H22" s="204"/>
      <c r="I22" s="205"/>
      <c r="J22" s="205"/>
      <c r="K22" s="205"/>
      <c r="L22" s="206"/>
    </row>
    <row r="23" spans="1:12" ht="21.5" thickBot="1" x14ac:dyDescent="0.4">
      <c r="A23" s="28" t="s">
        <v>20</v>
      </c>
      <c r="B23" s="51" t="s">
        <v>46</v>
      </c>
      <c r="C23" s="29" t="s">
        <v>21</v>
      </c>
      <c r="D23" s="29" t="s">
        <v>22</v>
      </c>
      <c r="E23" s="52" t="s">
        <v>32</v>
      </c>
      <c r="H23" s="204"/>
      <c r="I23" s="205"/>
      <c r="J23" s="205"/>
      <c r="K23" s="205"/>
      <c r="L23" s="206"/>
    </row>
    <row r="24" spans="1:12" ht="15" thickBot="1" x14ac:dyDescent="0.4">
      <c r="A24" s="30"/>
      <c r="B24" s="31" t="s">
        <v>23</v>
      </c>
      <c r="C24" s="32"/>
      <c r="D24" s="32"/>
      <c r="E24" s="33"/>
      <c r="H24" s="204"/>
      <c r="I24" s="205"/>
      <c r="J24" s="205"/>
      <c r="K24" s="205"/>
      <c r="L24" s="206"/>
    </row>
    <row r="25" spans="1:12" ht="21" x14ac:dyDescent="0.35">
      <c r="A25" s="34">
        <v>1</v>
      </c>
      <c r="B25" s="53" t="s">
        <v>93</v>
      </c>
      <c r="C25" s="120">
        <v>0.2</v>
      </c>
      <c r="D25" s="129">
        <v>5</v>
      </c>
      <c r="E25" s="37">
        <f>(D25*C25)</f>
        <v>1</v>
      </c>
      <c r="H25" s="204"/>
      <c r="I25" s="205"/>
      <c r="J25" s="205"/>
      <c r="K25" s="205"/>
      <c r="L25" s="206"/>
    </row>
    <row r="26" spans="1:12" ht="21.5" thickBot="1" x14ac:dyDescent="0.4">
      <c r="A26" s="38">
        <v>2</v>
      </c>
      <c r="B26" s="54" t="s">
        <v>79</v>
      </c>
      <c r="C26" s="119">
        <v>0.3</v>
      </c>
      <c r="D26" s="130">
        <v>5</v>
      </c>
      <c r="E26" s="41">
        <f>(D26*C26)</f>
        <v>1.5</v>
      </c>
      <c r="H26" s="207"/>
      <c r="I26" s="208"/>
      <c r="J26" s="208"/>
      <c r="K26" s="208"/>
      <c r="L26" s="209"/>
    </row>
    <row r="27" spans="1:12" ht="21" x14ac:dyDescent="0.35">
      <c r="A27" s="38">
        <v>3</v>
      </c>
      <c r="B27" s="54" t="s">
        <v>80</v>
      </c>
      <c r="C27" s="119">
        <v>0.2</v>
      </c>
      <c r="D27" s="130">
        <v>5</v>
      </c>
      <c r="E27" s="41">
        <f>(D27*C27)</f>
        <v>1</v>
      </c>
    </row>
    <row r="28" spans="1:12" ht="21" x14ac:dyDescent="0.35">
      <c r="A28" s="38">
        <v>4</v>
      </c>
      <c r="B28" s="54" t="s">
        <v>81</v>
      </c>
      <c r="C28" s="119">
        <v>0.3</v>
      </c>
      <c r="D28" s="130">
        <v>5</v>
      </c>
      <c r="E28" s="41">
        <f>(D28*C28)</f>
        <v>1.5</v>
      </c>
    </row>
    <row r="29" spans="1:12" ht="15" thickBot="1" x14ac:dyDescent="0.4">
      <c r="A29" s="42"/>
      <c r="B29" s="55" t="s">
        <v>78</v>
      </c>
      <c r="C29" s="44">
        <f>SUM(C25:C28)</f>
        <v>1</v>
      </c>
      <c r="D29" s="45" t="s">
        <v>24</v>
      </c>
      <c r="E29" s="46">
        <f>SUM(E25:E28)</f>
        <v>5</v>
      </c>
    </row>
    <row r="30" spans="1:12" ht="15" thickBot="1" x14ac:dyDescent="0.4">
      <c r="A30" s="47"/>
      <c r="B30" s="25"/>
      <c r="C30" s="48"/>
      <c r="D30" s="19"/>
      <c r="E30" s="49"/>
    </row>
    <row r="31" spans="1:12" x14ac:dyDescent="0.35">
      <c r="A31" s="47"/>
      <c r="B31" s="149" t="s">
        <v>28</v>
      </c>
      <c r="C31" s="150"/>
      <c r="D31" s="150"/>
      <c r="E31" s="151"/>
    </row>
    <row r="32" spans="1:12" x14ac:dyDescent="0.35">
      <c r="A32" s="47"/>
      <c r="B32" s="56" t="s">
        <v>29</v>
      </c>
      <c r="C32" s="152" t="s">
        <v>30</v>
      </c>
      <c r="D32" s="153"/>
      <c r="E32" s="154"/>
    </row>
    <row r="33" spans="1:5" x14ac:dyDescent="0.35">
      <c r="A33" s="47"/>
      <c r="B33" s="174"/>
      <c r="C33" s="145"/>
      <c r="D33" s="145"/>
      <c r="E33" s="146"/>
    </row>
    <row r="34" spans="1:5" x14ac:dyDescent="0.35">
      <c r="A34" s="47"/>
      <c r="B34" s="174"/>
      <c r="C34" s="145"/>
      <c r="D34" s="145"/>
      <c r="E34" s="146"/>
    </row>
    <row r="35" spans="1:5" ht="15" thickBot="1" x14ac:dyDescent="0.4">
      <c r="A35" s="26"/>
      <c r="B35" s="175"/>
      <c r="C35" s="147"/>
      <c r="D35" s="147"/>
      <c r="E35" s="148"/>
    </row>
    <row r="36" spans="1:5" ht="15" thickBot="1" x14ac:dyDescent="0.4">
      <c r="A36" s="26"/>
      <c r="B36" s="26"/>
      <c r="C36" s="26"/>
      <c r="D36" s="26"/>
      <c r="E36" s="26"/>
    </row>
    <row r="37" spans="1:5" ht="21.5" thickBot="1" x14ac:dyDescent="0.4">
      <c r="A37" s="28" t="s">
        <v>31</v>
      </c>
      <c r="B37" s="51" t="s">
        <v>59</v>
      </c>
      <c r="C37" s="29" t="s">
        <v>21</v>
      </c>
      <c r="D37" s="29" t="s">
        <v>22</v>
      </c>
      <c r="E37" s="52" t="s">
        <v>32</v>
      </c>
    </row>
    <row r="38" spans="1:5" x14ac:dyDescent="0.35">
      <c r="A38" s="116"/>
      <c r="B38" s="112" t="s">
        <v>23</v>
      </c>
      <c r="C38" s="117"/>
      <c r="D38" s="117"/>
      <c r="E38" s="118"/>
    </row>
    <row r="39" spans="1:5" ht="40" customHeight="1" x14ac:dyDescent="0.35">
      <c r="A39" s="40">
        <v>1</v>
      </c>
      <c r="B39" s="39" t="s">
        <v>94</v>
      </c>
      <c r="C39" s="119">
        <v>0.25</v>
      </c>
      <c r="D39" s="130">
        <v>5</v>
      </c>
      <c r="E39" s="108">
        <f>(D39*C39)</f>
        <v>1.25</v>
      </c>
    </row>
    <row r="40" spans="1:5" ht="25.5" customHeight="1" x14ac:dyDescent="0.35">
      <c r="A40" s="40">
        <v>2</v>
      </c>
      <c r="B40" s="39" t="s">
        <v>57</v>
      </c>
      <c r="C40" s="119">
        <v>0.25</v>
      </c>
      <c r="D40" s="130">
        <v>5</v>
      </c>
      <c r="E40" s="108">
        <f t="shared" ref="E40:E43" si="1">(D40*C40)</f>
        <v>1.25</v>
      </c>
    </row>
    <row r="41" spans="1:5" ht="28" customHeight="1" x14ac:dyDescent="0.35">
      <c r="A41" s="40">
        <v>3</v>
      </c>
      <c r="B41" s="39" t="s">
        <v>56</v>
      </c>
      <c r="C41" s="119">
        <v>0.2</v>
      </c>
      <c r="D41" s="130">
        <v>5</v>
      </c>
      <c r="E41" s="108">
        <f t="shared" si="1"/>
        <v>1</v>
      </c>
    </row>
    <row r="42" spans="1:5" ht="38.5" customHeight="1" x14ac:dyDescent="0.35">
      <c r="A42" s="40">
        <v>4</v>
      </c>
      <c r="B42" s="39" t="s">
        <v>55</v>
      </c>
      <c r="C42" s="119">
        <v>0.1</v>
      </c>
      <c r="D42" s="130">
        <v>5</v>
      </c>
      <c r="E42" s="108">
        <f t="shared" si="1"/>
        <v>0.5</v>
      </c>
    </row>
    <row r="43" spans="1:5" ht="37.5" customHeight="1" x14ac:dyDescent="0.35">
      <c r="A43" s="40">
        <v>5</v>
      </c>
      <c r="B43" s="39" t="s">
        <v>54</v>
      </c>
      <c r="C43" s="119">
        <v>0.2</v>
      </c>
      <c r="D43" s="130">
        <v>5</v>
      </c>
      <c r="E43" s="108">
        <f t="shared" si="1"/>
        <v>1</v>
      </c>
    </row>
    <row r="44" spans="1:5" ht="15" thickBot="1" x14ac:dyDescent="0.4">
      <c r="A44" s="42"/>
      <c r="B44" s="55" t="s">
        <v>78</v>
      </c>
      <c r="C44" s="44">
        <f>SUM(C39:C43)</f>
        <v>1</v>
      </c>
      <c r="D44" s="45"/>
      <c r="E44" s="46">
        <f>SUM(E39:E43)</f>
        <v>5</v>
      </c>
    </row>
    <row r="45" spans="1:5" ht="15" thickBot="1" x14ac:dyDescent="0.4">
      <c r="A45" s="26"/>
      <c r="B45" s="26"/>
      <c r="C45" s="26"/>
      <c r="D45" s="26"/>
      <c r="E45" s="26"/>
    </row>
    <row r="46" spans="1:5" x14ac:dyDescent="0.35">
      <c r="A46" s="26"/>
      <c r="B46" s="149" t="s">
        <v>28</v>
      </c>
      <c r="C46" s="150"/>
      <c r="D46" s="150"/>
      <c r="E46" s="151"/>
    </row>
    <row r="47" spans="1:5" ht="15" thickBot="1" x14ac:dyDescent="0.4">
      <c r="A47" s="26"/>
      <c r="B47" s="57" t="s">
        <v>29</v>
      </c>
      <c r="C47" s="210" t="s">
        <v>30</v>
      </c>
      <c r="D47" s="211"/>
      <c r="E47" s="212"/>
    </row>
    <row r="48" spans="1:5" x14ac:dyDescent="0.35">
      <c r="A48" s="26"/>
      <c r="B48" s="173"/>
      <c r="C48" s="143"/>
      <c r="D48" s="143"/>
      <c r="E48" s="144"/>
    </row>
    <row r="49" spans="1:5" x14ac:dyDescent="0.35">
      <c r="A49" s="26"/>
      <c r="B49" s="174"/>
      <c r="C49" s="145"/>
      <c r="D49" s="145"/>
      <c r="E49" s="146"/>
    </row>
    <row r="50" spans="1:5" ht="15" thickBot="1" x14ac:dyDescent="0.4">
      <c r="A50" s="26"/>
      <c r="B50" s="175"/>
      <c r="C50" s="147"/>
      <c r="D50" s="147"/>
      <c r="E50" s="148"/>
    </row>
    <row r="51" spans="1:5" ht="15" thickBot="1" x14ac:dyDescent="0.4">
      <c r="A51" s="26"/>
      <c r="B51" s="26"/>
      <c r="C51" s="26"/>
      <c r="D51" s="26"/>
      <c r="E51" s="26"/>
    </row>
    <row r="52" spans="1:5" ht="25.5" customHeight="1" x14ac:dyDescent="0.35">
      <c r="A52" s="58" t="s">
        <v>33</v>
      </c>
      <c r="B52" s="51" t="s">
        <v>53</v>
      </c>
      <c r="C52" s="60" t="s">
        <v>21</v>
      </c>
      <c r="D52" s="60" t="s">
        <v>22</v>
      </c>
      <c r="E52" s="61" t="s">
        <v>32</v>
      </c>
    </row>
    <row r="53" spans="1:5" x14ac:dyDescent="0.35">
      <c r="A53" s="62"/>
      <c r="B53" s="63" t="s">
        <v>23</v>
      </c>
      <c r="C53" s="64"/>
      <c r="D53" s="64"/>
      <c r="E53" s="65"/>
    </row>
    <row r="54" spans="1:5" ht="31.5" customHeight="1" x14ac:dyDescent="0.35">
      <c r="A54" s="40">
        <v>1</v>
      </c>
      <c r="B54" s="39" t="s">
        <v>64</v>
      </c>
      <c r="C54" s="68">
        <v>0.2</v>
      </c>
      <c r="D54" s="130">
        <v>1</v>
      </c>
      <c r="E54" s="115">
        <f>(D54*C54)</f>
        <v>0.2</v>
      </c>
    </row>
    <row r="55" spans="1:5" ht="24" customHeight="1" x14ac:dyDescent="0.35">
      <c r="A55" s="40">
        <v>2</v>
      </c>
      <c r="B55" s="39" t="s">
        <v>63</v>
      </c>
      <c r="C55" s="68">
        <v>0.2</v>
      </c>
      <c r="D55" s="130">
        <v>1</v>
      </c>
      <c r="E55" s="115">
        <f t="shared" ref="E55:E58" si="2">(D55*C55)</f>
        <v>0.2</v>
      </c>
    </row>
    <row r="56" spans="1:5" ht="31.5" customHeight="1" x14ac:dyDescent="0.35">
      <c r="A56" s="40">
        <v>3</v>
      </c>
      <c r="B56" s="39" t="s">
        <v>62</v>
      </c>
      <c r="C56" s="68">
        <v>0.2</v>
      </c>
      <c r="D56" s="130">
        <v>1</v>
      </c>
      <c r="E56" s="115">
        <f t="shared" si="2"/>
        <v>0.2</v>
      </c>
    </row>
    <row r="57" spans="1:5" ht="27" customHeight="1" x14ac:dyDescent="0.35">
      <c r="A57" s="40">
        <v>4</v>
      </c>
      <c r="B57" s="39" t="s">
        <v>61</v>
      </c>
      <c r="C57" s="68">
        <v>0.2</v>
      </c>
      <c r="D57" s="130">
        <v>1</v>
      </c>
      <c r="E57" s="115">
        <f t="shared" si="2"/>
        <v>0.2</v>
      </c>
    </row>
    <row r="58" spans="1:5" ht="38.5" customHeight="1" x14ac:dyDescent="0.35">
      <c r="A58" s="40">
        <v>5</v>
      </c>
      <c r="B58" s="39" t="s">
        <v>60</v>
      </c>
      <c r="C58" s="68">
        <v>0.2</v>
      </c>
      <c r="D58" s="130">
        <v>1</v>
      </c>
      <c r="E58" s="115">
        <f t="shared" si="2"/>
        <v>0.2</v>
      </c>
    </row>
    <row r="59" spans="1:5" ht="15" thickBot="1" x14ac:dyDescent="0.4">
      <c r="A59" s="42"/>
      <c r="B59" s="55" t="s">
        <v>78</v>
      </c>
      <c r="C59" s="44">
        <f>SUM(C54:C58)</f>
        <v>1</v>
      </c>
      <c r="D59" s="45"/>
      <c r="E59" s="46">
        <f>SUM(E54:E58)</f>
        <v>1</v>
      </c>
    </row>
    <row r="60" spans="1:5" ht="15" thickBot="1" x14ac:dyDescent="0.4">
      <c r="A60" s="71"/>
      <c r="B60" s="71"/>
      <c r="C60" s="71"/>
      <c r="D60" s="71"/>
      <c r="E60" s="71"/>
    </row>
    <row r="61" spans="1:5" x14ac:dyDescent="0.35">
      <c r="A61" s="71"/>
      <c r="B61" s="185" t="s">
        <v>28</v>
      </c>
      <c r="C61" s="186"/>
      <c r="D61" s="186"/>
      <c r="E61" s="187"/>
    </row>
    <row r="62" spans="1:5" ht="15" thickBot="1" x14ac:dyDescent="0.4">
      <c r="A62" s="71"/>
      <c r="B62" s="57" t="s">
        <v>29</v>
      </c>
      <c r="C62" s="210" t="s">
        <v>30</v>
      </c>
      <c r="D62" s="211"/>
      <c r="E62" s="212"/>
    </row>
    <row r="63" spans="1:5" x14ac:dyDescent="0.35">
      <c r="A63" s="71"/>
      <c r="B63" s="176"/>
      <c r="C63" s="179"/>
      <c r="D63" s="179"/>
      <c r="E63" s="180"/>
    </row>
    <row r="64" spans="1:5" x14ac:dyDescent="0.35">
      <c r="A64" s="71"/>
      <c r="B64" s="177"/>
      <c r="C64" s="181"/>
      <c r="D64" s="181"/>
      <c r="E64" s="182"/>
    </row>
    <row r="65" spans="1:6" ht="15" thickBot="1" x14ac:dyDescent="0.4">
      <c r="A65" s="71"/>
      <c r="B65" s="178"/>
      <c r="C65" s="183"/>
      <c r="D65" s="183"/>
      <c r="E65" s="184"/>
    </row>
    <row r="66" spans="1:6" x14ac:dyDescent="0.35">
      <c r="A66" s="71"/>
      <c r="B66" s="72"/>
      <c r="C66" s="73"/>
      <c r="D66" s="73"/>
      <c r="E66" s="73"/>
    </row>
    <row r="67" spans="1:6" ht="15" thickBot="1" x14ac:dyDescent="0.4">
      <c r="A67" s="26"/>
      <c r="B67" s="26"/>
      <c r="C67" s="26"/>
      <c r="D67" s="26"/>
      <c r="E67" s="26"/>
    </row>
    <row r="68" spans="1:6" ht="21" x14ac:dyDescent="0.35">
      <c r="A68" s="58" t="s">
        <v>34</v>
      </c>
      <c r="B68" s="59" t="s">
        <v>86</v>
      </c>
      <c r="C68" s="60" t="s">
        <v>21</v>
      </c>
      <c r="D68" s="60" t="s">
        <v>22</v>
      </c>
      <c r="E68" s="61" t="s">
        <v>32</v>
      </c>
    </row>
    <row r="69" spans="1:6" ht="15" thickBot="1" x14ac:dyDescent="0.4">
      <c r="A69" s="74"/>
      <c r="B69" s="75" t="s">
        <v>23</v>
      </c>
      <c r="C69" s="76"/>
      <c r="D69" s="76"/>
      <c r="E69" s="77"/>
    </row>
    <row r="70" spans="1:6" ht="27" customHeight="1" x14ac:dyDescent="0.35">
      <c r="A70" s="78">
        <v>1</v>
      </c>
      <c r="B70" s="79" t="s">
        <v>95</v>
      </c>
      <c r="C70" s="113">
        <v>0.15</v>
      </c>
      <c r="D70" s="129">
        <v>5</v>
      </c>
      <c r="E70" s="81">
        <f>(D70*C70)</f>
        <v>0.75</v>
      </c>
    </row>
    <row r="71" spans="1:6" ht="40.5" customHeight="1" x14ac:dyDescent="0.35">
      <c r="A71" s="66">
        <v>2</v>
      </c>
      <c r="B71" s="67" t="s">
        <v>96</v>
      </c>
      <c r="C71" s="68">
        <v>0.2</v>
      </c>
      <c r="D71" s="130">
        <v>5</v>
      </c>
      <c r="E71" s="70">
        <f>(D71*C71)</f>
        <v>1</v>
      </c>
      <c r="F71" s="132" t="s">
        <v>101</v>
      </c>
    </row>
    <row r="72" spans="1:6" ht="28.5" customHeight="1" x14ac:dyDescent="0.35">
      <c r="A72" s="82">
        <v>3</v>
      </c>
      <c r="B72" s="83" t="s">
        <v>97</v>
      </c>
      <c r="C72" s="114">
        <v>0.3</v>
      </c>
      <c r="D72" s="131">
        <v>5</v>
      </c>
      <c r="E72" s="85">
        <f>(D72*C72)</f>
        <v>1.5</v>
      </c>
    </row>
    <row r="73" spans="1:6" ht="40" customHeight="1" x14ac:dyDescent="0.35">
      <c r="A73" s="66">
        <v>4</v>
      </c>
      <c r="B73" s="67" t="s">
        <v>98</v>
      </c>
      <c r="C73" s="68">
        <v>0.1</v>
      </c>
      <c r="D73" s="130">
        <v>5</v>
      </c>
      <c r="E73" s="70">
        <f t="shared" ref="E73:E75" si="3">(D73*C73)</f>
        <v>0.5</v>
      </c>
    </row>
    <row r="74" spans="1:6" ht="41.5" customHeight="1" x14ac:dyDescent="0.35">
      <c r="A74" s="66">
        <v>5</v>
      </c>
      <c r="B74" s="67" t="s">
        <v>99</v>
      </c>
      <c r="C74" s="68">
        <v>0.15</v>
      </c>
      <c r="D74" s="130">
        <v>5</v>
      </c>
      <c r="E74" s="70">
        <f t="shared" si="3"/>
        <v>0.75</v>
      </c>
      <c r="F74" s="133" t="s">
        <v>102</v>
      </c>
    </row>
    <row r="75" spans="1:6" ht="31.5" customHeight="1" x14ac:dyDescent="0.35">
      <c r="A75" s="66">
        <v>6</v>
      </c>
      <c r="B75" s="67" t="s">
        <v>52</v>
      </c>
      <c r="C75" s="68">
        <v>0.1</v>
      </c>
      <c r="D75" s="130">
        <v>5</v>
      </c>
      <c r="E75" s="70">
        <f t="shared" si="3"/>
        <v>0.5</v>
      </c>
    </row>
    <row r="76" spans="1:6" ht="15" thickBot="1" x14ac:dyDescent="0.4">
      <c r="A76" s="42"/>
      <c r="B76" s="55" t="s">
        <v>78</v>
      </c>
      <c r="C76" s="44">
        <f>SUM(C70:C75)</f>
        <v>0.99999999999999989</v>
      </c>
      <c r="D76" s="45"/>
      <c r="E76" s="46">
        <f>SUM(E70:E75)</f>
        <v>5</v>
      </c>
    </row>
    <row r="77" spans="1:6" ht="15" thickBot="1" x14ac:dyDescent="0.4">
      <c r="A77" s="86"/>
      <c r="B77" s="87"/>
      <c r="C77" s="88"/>
      <c r="D77" s="89"/>
      <c r="E77" s="90"/>
    </row>
    <row r="78" spans="1:6" ht="15" thickBot="1" x14ac:dyDescent="0.4">
      <c r="A78" s="71"/>
      <c r="B78" s="185" t="s">
        <v>28</v>
      </c>
      <c r="C78" s="186"/>
      <c r="D78" s="186"/>
      <c r="E78" s="187"/>
    </row>
    <row r="79" spans="1:6" ht="15" thickBot="1" x14ac:dyDescent="0.4">
      <c r="A79" s="71"/>
      <c r="B79" s="91" t="s">
        <v>29</v>
      </c>
      <c r="C79" s="213" t="s">
        <v>30</v>
      </c>
      <c r="D79" s="214"/>
      <c r="E79" s="215"/>
    </row>
    <row r="80" spans="1:6" x14ac:dyDescent="0.35">
      <c r="A80" s="71"/>
      <c r="B80" s="176"/>
      <c r="C80" s="179"/>
      <c r="D80" s="179"/>
      <c r="E80" s="180"/>
    </row>
    <row r="81" spans="1:6" x14ac:dyDescent="0.35">
      <c r="A81" s="71"/>
      <c r="B81" s="177"/>
      <c r="C81" s="181"/>
      <c r="D81" s="181"/>
      <c r="E81" s="182"/>
    </row>
    <row r="82" spans="1:6" ht="15" thickBot="1" x14ac:dyDescent="0.4">
      <c r="A82" s="71"/>
      <c r="B82" s="178"/>
      <c r="C82" s="183"/>
      <c r="D82" s="183"/>
      <c r="E82" s="184"/>
    </row>
    <row r="83" spans="1:6" ht="28.75" customHeight="1" thickBot="1" x14ac:dyDescent="0.4">
      <c r="A83" s="47"/>
      <c r="B83" s="27"/>
      <c r="C83" s="92"/>
      <c r="D83" s="47"/>
      <c r="E83" s="93"/>
    </row>
    <row r="84" spans="1:6" ht="30" customHeight="1" x14ac:dyDescent="0.35">
      <c r="A84" s="58" t="s">
        <v>35</v>
      </c>
      <c r="B84" s="94" t="s">
        <v>65</v>
      </c>
      <c r="C84" s="60" t="s">
        <v>21</v>
      </c>
      <c r="D84" s="60" t="s">
        <v>22</v>
      </c>
      <c r="E84" s="61" t="s">
        <v>32</v>
      </c>
    </row>
    <row r="85" spans="1:6" ht="26" customHeight="1" x14ac:dyDescent="0.35">
      <c r="A85" s="40">
        <v>1</v>
      </c>
      <c r="B85" s="67" t="s">
        <v>100</v>
      </c>
      <c r="C85" s="119">
        <v>0.05</v>
      </c>
      <c r="D85" s="130">
        <v>5</v>
      </c>
      <c r="E85" s="108">
        <f t="shared" ref="E85:E92" si="4">(D85*C85)</f>
        <v>0.25</v>
      </c>
    </row>
    <row r="86" spans="1:6" ht="26" customHeight="1" x14ac:dyDescent="0.35">
      <c r="A86" s="40">
        <v>2</v>
      </c>
      <c r="B86" s="67" t="s">
        <v>67</v>
      </c>
      <c r="C86" s="119">
        <v>0.15</v>
      </c>
      <c r="D86" s="130">
        <v>5</v>
      </c>
      <c r="E86" s="108">
        <f t="shared" si="4"/>
        <v>0.75</v>
      </c>
    </row>
    <row r="87" spans="1:6" ht="26" customHeight="1" x14ac:dyDescent="0.35">
      <c r="A87" s="40">
        <v>3</v>
      </c>
      <c r="B87" s="67" t="s">
        <v>68</v>
      </c>
      <c r="C87" s="119">
        <v>0.1</v>
      </c>
      <c r="D87" s="130">
        <v>5</v>
      </c>
      <c r="E87" s="108">
        <f t="shared" si="4"/>
        <v>0.5</v>
      </c>
    </row>
    <row r="88" spans="1:6" ht="26" customHeight="1" x14ac:dyDescent="0.35">
      <c r="A88" s="40">
        <v>4</v>
      </c>
      <c r="B88" s="67" t="s">
        <v>69</v>
      </c>
      <c r="C88" s="119">
        <v>0.1</v>
      </c>
      <c r="D88" s="130">
        <v>5</v>
      </c>
      <c r="E88" s="108">
        <f t="shared" si="4"/>
        <v>0.5</v>
      </c>
    </row>
    <row r="89" spans="1:6" ht="26" customHeight="1" x14ac:dyDescent="0.35">
      <c r="A89" s="40">
        <v>5</v>
      </c>
      <c r="B89" s="67" t="s">
        <v>70</v>
      </c>
      <c r="C89" s="119">
        <v>0.1</v>
      </c>
      <c r="D89" s="130">
        <v>5</v>
      </c>
      <c r="E89" s="108">
        <f t="shared" si="4"/>
        <v>0.5</v>
      </c>
      <c r="F89" s="134" t="s">
        <v>103</v>
      </c>
    </row>
    <row r="90" spans="1:6" ht="32" customHeight="1" x14ac:dyDescent="0.35">
      <c r="A90" s="40">
        <v>6</v>
      </c>
      <c r="B90" s="67" t="s">
        <v>71</v>
      </c>
      <c r="C90" s="119">
        <v>0.1</v>
      </c>
      <c r="D90" s="130">
        <v>5</v>
      </c>
      <c r="E90" s="108">
        <f t="shared" si="4"/>
        <v>0.5</v>
      </c>
    </row>
    <row r="91" spans="1:6" ht="26" customHeight="1" x14ac:dyDescent="0.35">
      <c r="A91" s="40">
        <v>7</v>
      </c>
      <c r="B91" s="67" t="s">
        <v>72</v>
      </c>
      <c r="C91" s="119">
        <v>0.15</v>
      </c>
      <c r="D91" s="130">
        <v>5</v>
      </c>
      <c r="E91" s="108">
        <f t="shared" si="4"/>
        <v>0.75</v>
      </c>
    </row>
    <row r="92" spans="1:6" ht="26" customHeight="1" x14ac:dyDescent="0.35">
      <c r="A92" s="40">
        <v>8</v>
      </c>
      <c r="B92" s="67" t="s">
        <v>73</v>
      </c>
      <c r="C92" s="119">
        <v>0.15</v>
      </c>
      <c r="D92" s="130">
        <v>5</v>
      </c>
      <c r="E92" s="108">
        <f t="shared" si="4"/>
        <v>0.75</v>
      </c>
    </row>
    <row r="93" spans="1:6" ht="31.5" x14ac:dyDescent="0.35">
      <c r="A93" s="40">
        <v>9</v>
      </c>
      <c r="B93" s="67" t="s">
        <v>74</v>
      </c>
      <c r="C93" s="119">
        <v>0.1</v>
      </c>
      <c r="D93" s="130">
        <v>5</v>
      </c>
      <c r="E93" s="108">
        <f>(D93*C93)</f>
        <v>0.5</v>
      </c>
      <c r="F93" s="134" t="s">
        <v>104</v>
      </c>
    </row>
    <row r="94" spans="1:6" ht="15" thickBot="1" x14ac:dyDescent="0.4">
      <c r="A94" s="42"/>
      <c r="B94" s="55" t="s">
        <v>78</v>
      </c>
      <c r="C94" s="44">
        <f>SUM(C85:C93)</f>
        <v>1</v>
      </c>
      <c r="D94" s="45"/>
      <c r="E94" s="46">
        <f>SUM(E85:E93)</f>
        <v>5</v>
      </c>
    </row>
    <row r="95" spans="1:6" ht="15" thickBot="1" x14ac:dyDescent="0.4">
      <c r="A95" s="47"/>
      <c r="B95" s="97"/>
      <c r="C95" s="98"/>
      <c r="D95" s="99"/>
      <c r="E95" s="100"/>
    </row>
    <row r="96" spans="1:6" ht="15" thickBot="1" x14ac:dyDescent="0.4">
      <c r="A96" s="26"/>
      <c r="B96" s="185" t="s">
        <v>28</v>
      </c>
      <c r="C96" s="186"/>
      <c r="D96" s="186"/>
      <c r="E96" s="187"/>
    </row>
    <row r="97" spans="1:5" ht="15" thickBot="1" x14ac:dyDescent="0.4">
      <c r="A97" s="26"/>
      <c r="B97" s="91" t="s">
        <v>29</v>
      </c>
      <c r="C97" s="188" t="s">
        <v>30</v>
      </c>
      <c r="D97" s="189"/>
      <c r="E97" s="190"/>
    </row>
    <row r="98" spans="1:5" x14ac:dyDescent="0.35">
      <c r="A98" s="26"/>
      <c r="B98" s="191"/>
      <c r="C98" s="193"/>
      <c r="D98" s="194"/>
      <c r="E98" s="195"/>
    </row>
    <row r="99" spans="1:5" x14ac:dyDescent="0.35">
      <c r="A99" s="26"/>
      <c r="B99" s="191"/>
      <c r="C99" s="193"/>
      <c r="D99" s="194"/>
      <c r="E99" s="195"/>
    </row>
    <row r="100" spans="1:5" ht="15" thickBot="1" x14ac:dyDescent="0.4">
      <c r="A100" s="26"/>
      <c r="B100" s="192"/>
      <c r="C100" s="196"/>
      <c r="D100" s="197"/>
      <c r="E100" s="198"/>
    </row>
    <row r="101" spans="1:5" ht="15" thickBot="1" x14ac:dyDescent="0.4">
      <c r="A101" s="26"/>
      <c r="B101" s="26"/>
      <c r="C101" s="26"/>
      <c r="D101" s="26"/>
      <c r="E101" s="26"/>
    </row>
    <row r="102" spans="1:5" ht="24" x14ac:dyDescent="0.35">
      <c r="A102" s="58" t="s">
        <v>36</v>
      </c>
      <c r="B102" s="101" t="s">
        <v>82</v>
      </c>
      <c r="C102" s="60" t="s">
        <v>21</v>
      </c>
      <c r="D102" s="60" t="s">
        <v>22</v>
      </c>
      <c r="E102" s="61" t="s">
        <v>32</v>
      </c>
    </row>
    <row r="103" spans="1:5" ht="15" thickBot="1" x14ac:dyDescent="0.4">
      <c r="A103" s="74"/>
      <c r="B103" s="75" t="s">
        <v>23</v>
      </c>
      <c r="C103" s="76"/>
      <c r="D103" s="76"/>
      <c r="E103" s="77"/>
    </row>
    <row r="104" spans="1:5" ht="26" customHeight="1" x14ac:dyDescent="0.35">
      <c r="A104" s="34" t="s">
        <v>25</v>
      </c>
      <c r="B104" s="35" t="s">
        <v>75</v>
      </c>
      <c r="C104" s="120">
        <v>0.2</v>
      </c>
      <c r="D104" s="129">
        <v>5</v>
      </c>
      <c r="E104" s="37">
        <f>(D104*C104)</f>
        <v>1</v>
      </c>
    </row>
    <row r="105" spans="1:5" ht="26" customHeight="1" x14ac:dyDescent="0.35">
      <c r="A105" s="38" t="s">
        <v>26</v>
      </c>
      <c r="B105" s="67" t="s">
        <v>76</v>
      </c>
      <c r="C105" s="119">
        <v>0.4</v>
      </c>
      <c r="D105" s="130">
        <v>5</v>
      </c>
      <c r="E105" s="41">
        <f>(D105*C105)</f>
        <v>2</v>
      </c>
    </row>
    <row r="106" spans="1:5" ht="26" customHeight="1" thickBot="1" x14ac:dyDescent="0.4">
      <c r="A106" s="38" t="s">
        <v>27</v>
      </c>
      <c r="B106" s="67" t="s">
        <v>77</v>
      </c>
      <c r="C106" s="119">
        <v>0.4</v>
      </c>
      <c r="D106" s="130">
        <v>5</v>
      </c>
      <c r="E106" s="41">
        <f>(D106*C106)</f>
        <v>2</v>
      </c>
    </row>
    <row r="107" spans="1:5" ht="15" thickBot="1" x14ac:dyDescent="0.4">
      <c r="A107" s="30"/>
      <c r="B107" s="55" t="s">
        <v>78</v>
      </c>
      <c r="C107" s="95">
        <f>SUM(C104:C106)</f>
        <v>1</v>
      </c>
      <c r="D107" s="31" t="s">
        <v>24</v>
      </c>
      <c r="E107" s="96">
        <f>SUM(E104:E106)</f>
        <v>5</v>
      </c>
    </row>
    <row r="108" spans="1:5" ht="15" thickBot="1" x14ac:dyDescent="0.4">
      <c r="A108" s="26"/>
      <c r="B108" s="26"/>
      <c r="C108" s="26"/>
      <c r="D108" s="26"/>
      <c r="E108" s="26"/>
    </row>
    <row r="109" spans="1:5" x14ac:dyDescent="0.35">
      <c r="A109" s="26"/>
      <c r="B109" s="185" t="s">
        <v>28</v>
      </c>
      <c r="C109" s="186"/>
      <c r="D109" s="186"/>
      <c r="E109" s="187"/>
    </row>
    <row r="110" spans="1:5" ht="15" thickBot="1" x14ac:dyDescent="0.4">
      <c r="A110" s="26"/>
      <c r="B110" s="57" t="s">
        <v>29</v>
      </c>
      <c r="C110" s="210" t="s">
        <v>30</v>
      </c>
      <c r="D110" s="211"/>
      <c r="E110" s="212"/>
    </row>
    <row r="111" spans="1:5" x14ac:dyDescent="0.35">
      <c r="A111" s="26"/>
      <c r="B111" s="173"/>
      <c r="C111" s="143"/>
      <c r="D111" s="143"/>
      <c r="E111" s="144"/>
    </row>
    <row r="112" spans="1:5" x14ac:dyDescent="0.35">
      <c r="A112" s="26"/>
      <c r="B112" s="174"/>
      <c r="C112" s="145"/>
      <c r="D112" s="145"/>
      <c r="E112" s="146"/>
    </row>
    <row r="113" spans="1:5" ht="15" thickBot="1" x14ac:dyDescent="0.4">
      <c r="A113" s="26"/>
      <c r="B113" s="175"/>
      <c r="C113" s="147"/>
      <c r="D113" s="147"/>
      <c r="E113" s="148"/>
    </row>
    <row r="114" spans="1:5" x14ac:dyDescent="0.35">
      <c r="A114" s="26"/>
      <c r="B114" s="102"/>
      <c r="C114" s="103"/>
      <c r="D114" s="103"/>
      <c r="E114" s="103"/>
    </row>
    <row r="115" spans="1:5" x14ac:dyDescent="0.35">
      <c r="A115" s="26"/>
      <c r="B115" s="104"/>
      <c r="C115" s="105"/>
      <c r="D115" s="105"/>
      <c r="E115" s="105"/>
    </row>
    <row r="116" spans="1:5" x14ac:dyDescent="0.35">
      <c r="A116" s="26"/>
      <c r="B116" s="18"/>
      <c r="C116" s="106"/>
      <c r="D116" s="106"/>
      <c r="E116" s="106"/>
    </row>
    <row r="117" spans="1:5" x14ac:dyDescent="0.35">
      <c r="A117" s="26"/>
      <c r="B117" s="18"/>
      <c r="C117" s="106"/>
      <c r="D117" s="106"/>
      <c r="E117" s="106"/>
    </row>
  </sheetData>
  <mergeCells count="36">
    <mergeCell ref="H1:L1"/>
    <mergeCell ref="H12:L26"/>
    <mergeCell ref="B109:E109"/>
    <mergeCell ref="C110:E110"/>
    <mergeCell ref="B61:E61"/>
    <mergeCell ref="C62:E62"/>
    <mergeCell ref="B63:B65"/>
    <mergeCell ref="C63:E65"/>
    <mergeCell ref="B78:E78"/>
    <mergeCell ref="C79:E79"/>
    <mergeCell ref="B33:B35"/>
    <mergeCell ref="C33:E35"/>
    <mergeCell ref="B46:E46"/>
    <mergeCell ref="C47:E47"/>
    <mergeCell ref="B48:B50"/>
    <mergeCell ref="A3:E3"/>
    <mergeCell ref="B111:B113"/>
    <mergeCell ref="C111:E113"/>
    <mergeCell ref="B80:B82"/>
    <mergeCell ref="C80:E82"/>
    <mergeCell ref="B96:E96"/>
    <mergeCell ref="C97:E97"/>
    <mergeCell ref="B98:B100"/>
    <mergeCell ref="C98:E100"/>
    <mergeCell ref="B5:D5"/>
    <mergeCell ref="A1:E1"/>
    <mergeCell ref="C48:E50"/>
    <mergeCell ref="B31:E31"/>
    <mergeCell ref="C32:E32"/>
    <mergeCell ref="B19:E19"/>
    <mergeCell ref="A13:E13"/>
    <mergeCell ref="C14:D14"/>
    <mergeCell ref="A15:E15"/>
    <mergeCell ref="B16:E16"/>
    <mergeCell ref="B17:E17"/>
    <mergeCell ref="B18:E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DE20-BF0B-4542-B758-34633AB0A8E0}">
  <dimension ref="A1:L117"/>
  <sheetViews>
    <sheetView topLeftCell="A3" zoomScale="90" zoomScaleNormal="90" workbookViewId="0">
      <selection activeCell="L11" sqref="L11"/>
    </sheetView>
  </sheetViews>
  <sheetFormatPr baseColWidth="10" defaultRowHeight="14.5" x14ac:dyDescent="0.35"/>
  <cols>
    <col min="1" max="1" width="13.54296875" customWidth="1"/>
    <col min="2" max="2" width="35.54296875" customWidth="1"/>
    <col min="9" max="9" width="17.1796875" bestFit="1" customWidth="1"/>
  </cols>
  <sheetData>
    <row r="1" spans="1:12" ht="22.25" customHeight="1" x14ac:dyDescent="0.35">
      <c r="A1" s="140" t="s">
        <v>44</v>
      </c>
      <c r="B1" s="141"/>
      <c r="C1" s="141"/>
      <c r="D1" s="141"/>
      <c r="E1" s="142"/>
      <c r="H1" s="199" t="s">
        <v>37</v>
      </c>
      <c r="I1" s="199"/>
      <c r="J1" s="199"/>
      <c r="K1" s="199"/>
      <c r="L1" s="199"/>
    </row>
    <row r="2" spans="1:12" ht="15" thickBot="1" x14ac:dyDescent="0.4">
      <c r="A2" s="1"/>
      <c r="B2" s="2"/>
      <c r="C2" s="2"/>
      <c r="D2" s="2"/>
      <c r="E2" s="3"/>
      <c r="H2" s="26"/>
      <c r="I2" s="26"/>
      <c r="J2" s="26"/>
      <c r="K2" s="109"/>
      <c r="L2" s="109"/>
    </row>
    <row r="3" spans="1:12" ht="22.75" customHeight="1" x14ac:dyDescent="0.35">
      <c r="A3" s="216" t="s">
        <v>0</v>
      </c>
      <c r="B3" s="217"/>
      <c r="C3" s="217"/>
      <c r="D3" s="217"/>
      <c r="E3" s="218"/>
      <c r="H3" s="28" t="s">
        <v>38</v>
      </c>
      <c r="I3" s="121" t="s">
        <v>90</v>
      </c>
      <c r="J3" s="112" t="s">
        <v>39</v>
      </c>
      <c r="K3" s="122" t="s">
        <v>40</v>
      </c>
      <c r="L3" s="123" t="s">
        <v>41</v>
      </c>
    </row>
    <row r="4" spans="1:12" x14ac:dyDescent="0.35">
      <c r="A4" s="4"/>
      <c r="B4" s="5"/>
      <c r="C4" s="5"/>
      <c r="D4" s="5"/>
      <c r="E4" s="6"/>
      <c r="H4" s="40">
        <v>1</v>
      </c>
      <c r="I4" s="107" t="s">
        <v>83</v>
      </c>
      <c r="J4" s="119">
        <v>0.2</v>
      </c>
      <c r="K4" s="108">
        <f>E29</f>
        <v>2</v>
      </c>
      <c r="L4" s="108">
        <f>(K4*J4)</f>
        <v>0.4</v>
      </c>
    </row>
    <row r="5" spans="1:12" ht="15" thickBot="1" x14ac:dyDescent="0.4">
      <c r="A5" s="4"/>
      <c r="B5" s="139" t="s">
        <v>1</v>
      </c>
      <c r="C5" s="139"/>
      <c r="D5" s="139"/>
      <c r="E5" s="6"/>
      <c r="H5" s="40">
        <v>2</v>
      </c>
      <c r="I5" s="107" t="s">
        <v>84</v>
      </c>
      <c r="J5" s="119">
        <v>0.1</v>
      </c>
      <c r="K5" s="108">
        <f>E44</f>
        <v>0</v>
      </c>
      <c r="L5" s="108">
        <f t="shared" ref="L5:L9" si="0">(K5*J5)</f>
        <v>0</v>
      </c>
    </row>
    <row r="6" spans="1:12" x14ac:dyDescent="0.35">
      <c r="A6" s="4"/>
      <c r="B6" s="8" t="s">
        <v>2</v>
      </c>
      <c r="C6" s="9" t="s">
        <v>3</v>
      </c>
      <c r="D6" s="10" t="s">
        <v>4</v>
      </c>
      <c r="E6" s="6"/>
      <c r="H6" s="40">
        <v>3</v>
      </c>
      <c r="I6" s="107" t="s">
        <v>85</v>
      </c>
      <c r="J6" s="119">
        <v>0.1</v>
      </c>
      <c r="K6" s="108">
        <f>E59</f>
        <v>0</v>
      </c>
      <c r="L6" s="108">
        <f t="shared" si="0"/>
        <v>0</v>
      </c>
    </row>
    <row r="7" spans="1:12" ht="22" customHeight="1" x14ac:dyDescent="0.35">
      <c r="A7" s="4"/>
      <c r="B7" s="11" t="s">
        <v>5</v>
      </c>
      <c r="C7" s="12" t="s">
        <v>6</v>
      </c>
      <c r="D7" s="13">
        <v>1</v>
      </c>
      <c r="E7" s="6"/>
      <c r="H7" s="40">
        <v>4</v>
      </c>
      <c r="I7" s="107" t="s">
        <v>87</v>
      </c>
      <c r="J7" s="119">
        <v>0.1</v>
      </c>
      <c r="K7" s="108">
        <f>E76</f>
        <v>0</v>
      </c>
      <c r="L7" s="108">
        <f t="shared" si="0"/>
        <v>0</v>
      </c>
    </row>
    <row r="8" spans="1:12" ht="21" x14ac:dyDescent="0.35">
      <c r="A8" s="4"/>
      <c r="B8" s="11" t="s">
        <v>7</v>
      </c>
      <c r="C8" s="12" t="s">
        <v>8</v>
      </c>
      <c r="D8" s="13">
        <v>2</v>
      </c>
      <c r="E8" s="6"/>
      <c r="H8" s="40">
        <v>5</v>
      </c>
      <c r="I8" s="107" t="s">
        <v>88</v>
      </c>
      <c r="J8" s="119">
        <v>0.2</v>
      </c>
      <c r="K8" s="108">
        <f>E94</f>
        <v>0</v>
      </c>
      <c r="L8" s="108">
        <f t="shared" si="0"/>
        <v>0</v>
      </c>
    </row>
    <row r="9" spans="1:12" ht="21" x14ac:dyDescent="0.35">
      <c r="A9" s="4"/>
      <c r="B9" s="11" t="s">
        <v>9</v>
      </c>
      <c r="C9" s="12" t="s">
        <v>10</v>
      </c>
      <c r="D9" s="13">
        <v>3</v>
      </c>
      <c r="E9" s="6"/>
      <c r="H9" s="40">
        <v>6</v>
      </c>
      <c r="I9" s="107" t="s">
        <v>89</v>
      </c>
      <c r="J9" s="119">
        <v>0.3</v>
      </c>
      <c r="K9" s="108">
        <f>E107</f>
        <v>0</v>
      </c>
      <c r="L9" s="108">
        <f t="shared" si="0"/>
        <v>0</v>
      </c>
    </row>
    <row r="10" spans="1:12" ht="21.5" thickBot="1" x14ac:dyDescent="0.4">
      <c r="A10" s="4"/>
      <c r="B10" s="11" t="s">
        <v>11</v>
      </c>
      <c r="C10" s="12" t="s">
        <v>12</v>
      </c>
      <c r="D10" s="13">
        <v>4</v>
      </c>
      <c r="E10" s="6"/>
      <c r="H10" s="42"/>
      <c r="I10" s="43" t="s">
        <v>42</v>
      </c>
      <c r="J10" s="44">
        <f>SUM(J4:J9)</f>
        <v>1</v>
      </c>
      <c r="K10" s="124"/>
      <c r="L10" s="46">
        <f>SUM(L4:L9)</f>
        <v>0.4</v>
      </c>
    </row>
    <row r="11" spans="1:12" ht="21.5" thickBot="1" x14ac:dyDescent="0.4">
      <c r="A11" s="4"/>
      <c r="B11" s="15" t="s">
        <v>13</v>
      </c>
      <c r="C11" s="16" t="s">
        <v>14</v>
      </c>
      <c r="D11" s="17">
        <v>5</v>
      </c>
      <c r="E11" s="6"/>
      <c r="H11" s="47"/>
      <c r="I11" s="27"/>
      <c r="J11" s="110"/>
      <c r="K11" s="19"/>
      <c r="L11" s="111"/>
    </row>
    <row r="12" spans="1:12" x14ac:dyDescent="0.35">
      <c r="A12" s="7"/>
      <c r="B12" s="18"/>
      <c r="C12" s="19"/>
      <c r="D12" s="19"/>
      <c r="E12" s="14"/>
      <c r="H12" s="200" t="s">
        <v>43</v>
      </c>
      <c r="I12" s="201"/>
      <c r="J12" s="202"/>
      <c r="K12" s="202"/>
      <c r="L12" s="203"/>
    </row>
    <row r="13" spans="1:12" ht="39" customHeight="1" x14ac:dyDescent="0.35">
      <c r="A13" s="158" t="s">
        <v>15</v>
      </c>
      <c r="B13" s="159"/>
      <c r="C13" s="159"/>
      <c r="D13" s="159"/>
      <c r="E13" s="160"/>
      <c r="H13" s="204"/>
      <c r="I13" s="205"/>
      <c r="J13" s="205"/>
      <c r="K13" s="205"/>
      <c r="L13" s="206"/>
    </row>
    <row r="14" spans="1:12" ht="16" thickBot="1" x14ac:dyDescent="0.4">
      <c r="A14" s="20"/>
      <c r="B14" s="21"/>
      <c r="C14" s="161"/>
      <c r="D14" s="161"/>
      <c r="E14" s="22"/>
      <c r="H14" s="204"/>
      <c r="I14" s="205"/>
      <c r="J14" s="205"/>
      <c r="K14" s="205"/>
      <c r="L14" s="206"/>
    </row>
    <row r="15" spans="1:12" ht="15" thickBot="1" x14ac:dyDescent="0.4">
      <c r="A15" s="162" t="s">
        <v>16</v>
      </c>
      <c r="B15" s="163"/>
      <c r="C15" s="163"/>
      <c r="D15" s="163"/>
      <c r="E15" s="164"/>
      <c r="H15" s="204"/>
      <c r="I15" s="205"/>
      <c r="J15" s="205"/>
      <c r="K15" s="205"/>
      <c r="L15" s="206"/>
    </row>
    <row r="16" spans="1:12" ht="39" customHeight="1" thickBot="1" x14ac:dyDescent="0.4">
      <c r="A16" s="23" t="s">
        <v>17</v>
      </c>
      <c r="B16" s="165"/>
      <c r="C16" s="165"/>
      <c r="D16" s="165"/>
      <c r="E16" s="166"/>
      <c r="H16" s="204"/>
      <c r="I16" s="205"/>
      <c r="J16" s="205"/>
      <c r="K16" s="205"/>
      <c r="L16" s="206"/>
    </row>
    <row r="17" spans="1:12" ht="39" customHeight="1" thickBot="1" x14ac:dyDescent="0.4">
      <c r="A17" s="24" t="s">
        <v>18</v>
      </c>
      <c r="B17" s="219"/>
      <c r="C17" s="220"/>
      <c r="D17" s="220"/>
      <c r="E17" s="221"/>
      <c r="H17" s="204"/>
      <c r="I17" s="205"/>
      <c r="J17" s="205"/>
      <c r="K17" s="205"/>
      <c r="L17" s="206"/>
    </row>
    <row r="18" spans="1:12" ht="57" customHeight="1" thickBot="1" x14ac:dyDescent="0.4">
      <c r="A18" s="23" t="s">
        <v>45</v>
      </c>
      <c r="B18" s="222"/>
      <c r="C18" s="223"/>
      <c r="D18" s="223"/>
      <c r="E18" s="224"/>
      <c r="H18" s="204"/>
      <c r="I18" s="205"/>
      <c r="J18" s="205"/>
      <c r="K18" s="205"/>
      <c r="L18" s="206"/>
    </row>
    <row r="19" spans="1:12" ht="24" thickBot="1" x14ac:dyDescent="0.4">
      <c r="A19" s="24" t="s">
        <v>19</v>
      </c>
      <c r="B19" s="155">
        <f>L10</f>
        <v>0.4</v>
      </c>
      <c r="C19" s="156"/>
      <c r="D19" s="156"/>
      <c r="E19" s="157"/>
      <c r="H19" s="204"/>
      <c r="I19" s="205"/>
      <c r="J19" s="205"/>
      <c r="K19" s="205"/>
      <c r="L19" s="206"/>
    </row>
    <row r="20" spans="1:12" x14ac:dyDescent="0.35">
      <c r="A20" s="25"/>
      <c r="B20" s="25"/>
      <c r="C20" s="26"/>
      <c r="D20" s="26"/>
      <c r="E20" s="26"/>
      <c r="H20" s="204"/>
      <c r="I20" s="205"/>
      <c r="J20" s="205"/>
      <c r="K20" s="205"/>
      <c r="L20" s="206"/>
    </row>
    <row r="21" spans="1:12" x14ac:dyDescent="0.35">
      <c r="A21" s="27"/>
      <c r="B21" s="27"/>
      <c r="C21" s="26"/>
      <c r="D21" s="26"/>
      <c r="E21" s="26"/>
      <c r="H21" s="204"/>
      <c r="I21" s="205"/>
      <c r="J21" s="205"/>
      <c r="K21" s="205"/>
      <c r="L21" s="206"/>
    </row>
    <row r="22" spans="1:12" ht="15" thickBot="1" x14ac:dyDescent="0.4">
      <c r="A22" s="27"/>
      <c r="B22" s="50"/>
      <c r="C22" s="26"/>
      <c r="D22" s="26"/>
      <c r="E22" s="26"/>
      <c r="H22" s="204"/>
      <c r="I22" s="205"/>
      <c r="J22" s="205"/>
      <c r="K22" s="205"/>
      <c r="L22" s="206"/>
    </row>
    <row r="23" spans="1:12" ht="21.5" thickBot="1" x14ac:dyDescent="0.4">
      <c r="A23" s="28" t="s">
        <v>20</v>
      </c>
      <c r="B23" s="51" t="s">
        <v>46</v>
      </c>
      <c r="C23" s="29" t="s">
        <v>21</v>
      </c>
      <c r="D23" s="29" t="s">
        <v>22</v>
      </c>
      <c r="E23" s="52" t="s">
        <v>32</v>
      </c>
      <c r="H23" s="204"/>
      <c r="I23" s="205"/>
      <c r="J23" s="205"/>
      <c r="K23" s="205"/>
      <c r="L23" s="206"/>
    </row>
    <row r="24" spans="1:12" ht="15" thickBot="1" x14ac:dyDescent="0.4">
      <c r="A24" s="30"/>
      <c r="B24" s="31" t="s">
        <v>23</v>
      </c>
      <c r="C24" s="32"/>
      <c r="D24" s="32"/>
      <c r="E24" s="33"/>
      <c r="H24" s="204"/>
      <c r="I24" s="205"/>
      <c r="J24" s="205"/>
      <c r="K24" s="205"/>
      <c r="L24" s="206"/>
    </row>
    <row r="25" spans="1:12" ht="21" x14ac:dyDescent="0.35">
      <c r="A25" s="34">
        <v>1</v>
      </c>
      <c r="B25" s="53" t="s">
        <v>93</v>
      </c>
      <c r="C25" s="120">
        <v>0.2</v>
      </c>
      <c r="D25" s="36">
        <v>2</v>
      </c>
      <c r="E25" s="37">
        <f>(D25*C25)</f>
        <v>0.4</v>
      </c>
      <c r="H25" s="204"/>
      <c r="I25" s="205"/>
      <c r="J25" s="205"/>
      <c r="K25" s="205"/>
      <c r="L25" s="206"/>
    </row>
    <row r="26" spans="1:12" ht="21.5" thickBot="1" x14ac:dyDescent="0.4">
      <c r="A26" s="38">
        <v>2</v>
      </c>
      <c r="B26" s="54" t="s">
        <v>79</v>
      </c>
      <c r="C26" s="119">
        <v>0.3</v>
      </c>
      <c r="D26" s="40">
        <v>2</v>
      </c>
      <c r="E26" s="41">
        <f>(D26*C26)</f>
        <v>0.6</v>
      </c>
      <c r="H26" s="207"/>
      <c r="I26" s="208"/>
      <c r="J26" s="208"/>
      <c r="K26" s="208"/>
      <c r="L26" s="209"/>
    </row>
    <row r="27" spans="1:12" ht="21" x14ac:dyDescent="0.35">
      <c r="A27" s="38">
        <v>3</v>
      </c>
      <c r="B27" s="54" t="s">
        <v>80</v>
      </c>
      <c r="C27" s="119">
        <v>0.2</v>
      </c>
      <c r="D27" s="40">
        <v>2</v>
      </c>
      <c r="E27" s="41">
        <f>(D27*C27)</f>
        <v>0.4</v>
      </c>
    </row>
    <row r="28" spans="1:12" ht="21" x14ac:dyDescent="0.35">
      <c r="A28" s="38">
        <v>4</v>
      </c>
      <c r="B28" s="54" t="s">
        <v>81</v>
      </c>
      <c r="C28" s="119">
        <v>0.3</v>
      </c>
      <c r="D28" s="40">
        <v>2</v>
      </c>
      <c r="E28" s="41">
        <f>(D28*C28)</f>
        <v>0.6</v>
      </c>
    </row>
    <row r="29" spans="1:12" ht="15" thickBot="1" x14ac:dyDescent="0.4">
      <c r="A29" s="42"/>
      <c r="B29" s="55" t="s">
        <v>78</v>
      </c>
      <c r="C29" s="44">
        <f>SUM(C25:C28)</f>
        <v>1</v>
      </c>
      <c r="D29" s="45" t="s">
        <v>24</v>
      </c>
      <c r="E29" s="46">
        <f>SUM(E25:E28)</f>
        <v>2</v>
      </c>
    </row>
    <row r="30" spans="1:12" ht="15" thickBot="1" x14ac:dyDescent="0.4">
      <c r="A30" s="47"/>
      <c r="B30" s="25"/>
      <c r="C30" s="48"/>
      <c r="D30" s="19"/>
      <c r="E30" s="49"/>
    </row>
    <row r="31" spans="1:12" x14ac:dyDescent="0.35">
      <c r="A31" s="47"/>
      <c r="B31" s="149" t="s">
        <v>28</v>
      </c>
      <c r="C31" s="150"/>
      <c r="D31" s="150"/>
      <c r="E31" s="151"/>
    </row>
    <row r="32" spans="1:12" x14ac:dyDescent="0.35">
      <c r="A32" s="47"/>
      <c r="B32" s="56" t="s">
        <v>29</v>
      </c>
      <c r="C32" s="152" t="s">
        <v>30</v>
      </c>
      <c r="D32" s="153"/>
      <c r="E32" s="154"/>
    </row>
    <row r="33" spans="1:5" x14ac:dyDescent="0.35">
      <c r="A33" s="47"/>
      <c r="B33" s="174"/>
      <c r="C33" s="145"/>
      <c r="D33" s="145"/>
      <c r="E33" s="146"/>
    </row>
    <row r="34" spans="1:5" x14ac:dyDescent="0.35">
      <c r="A34" s="47"/>
      <c r="B34" s="174"/>
      <c r="C34" s="145"/>
      <c r="D34" s="145"/>
      <c r="E34" s="146"/>
    </row>
    <row r="35" spans="1:5" ht="15" thickBot="1" x14ac:dyDescent="0.4">
      <c r="A35" s="26"/>
      <c r="B35" s="175"/>
      <c r="C35" s="147"/>
      <c r="D35" s="147"/>
      <c r="E35" s="148"/>
    </row>
    <row r="36" spans="1:5" ht="15" thickBot="1" x14ac:dyDescent="0.4">
      <c r="A36" s="26"/>
      <c r="B36" s="26"/>
      <c r="C36" s="26"/>
      <c r="D36" s="26"/>
      <c r="E36" s="26"/>
    </row>
    <row r="37" spans="1:5" ht="21.5" thickBot="1" x14ac:dyDescent="0.4">
      <c r="A37" s="28" t="s">
        <v>31</v>
      </c>
      <c r="B37" s="51" t="s">
        <v>59</v>
      </c>
      <c r="C37" s="29" t="s">
        <v>21</v>
      </c>
      <c r="D37" s="29" t="s">
        <v>22</v>
      </c>
      <c r="E37" s="52" t="s">
        <v>32</v>
      </c>
    </row>
    <row r="38" spans="1:5" x14ac:dyDescent="0.35">
      <c r="A38" s="116"/>
      <c r="B38" s="112" t="s">
        <v>23</v>
      </c>
      <c r="C38" s="117"/>
      <c r="D38" s="117"/>
      <c r="E38" s="118"/>
    </row>
    <row r="39" spans="1:5" ht="40" customHeight="1" x14ac:dyDescent="0.35">
      <c r="A39" s="40">
        <v>1</v>
      </c>
      <c r="B39" s="39" t="s">
        <v>58</v>
      </c>
      <c r="C39" s="119">
        <v>0.25</v>
      </c>
      <c r="D39" s="40"/>
      <c r="E39" s="108">
        <f>(D39*C39)</f>
        <v>0</v>
      </c>
    </row>
    <row r="40" spans="1:5" ht="25.5" customHeight="1" x14ac:dyDescent="0.35">
      <c r="A40" s="40">
        <v>2</v>
      </c>
      <c r="B40" s="39" t="s">
        <v>57</v>
      </c>
      <c r="C40" s="119">
        <v>0.25</v>
      </c>
      <c r="D40" s="40"/>
      <c r="E40" s="108">
        <f t="shared" ref="E40:E43" si="1">(D40*C40)</f>
        <v>0</v>
      </c>
    </row>
    <row r="41" spans="1:5" ht="28" customHeight="1" x14ac:dyDescent="0.35">
      <c r="A41" s="40">
        <v>3</v>
      </c>
      <c r="B41" s="39" t="s">
        <v>56</v>
      </c>
      <c r="C41" s="119">
        <v>0.2</v>
      </c>
      <c r="D41" s="40"/>
      <c r="E41" s="108">
        <f t="shared" si="1"/>
        <v>0</v>
      </c>
    </row>
    <row r="42" spans="1:5" ht="38.5" customHeight="1" x14ac:dyDescent="0.35">
      <c r="A42" s="40">
        <v>4</v>
      </c>
      <c r="B42" s="39" t="s">
        <v>55</v>
      </c>
      <c r="C42" s="119">
        <v>0.1</v>
      </c>
      <c r="D42" s="40"/>
      <c r="E42" s="108">
        <f t="shared" si="1"/>
        <v>0</v>
      </c>
    </row>
    <row r="43" spans="1:5" ht="37.5" customHeight="1" x14ac:dyDescent="0.35">
      <c r="A43" s="40">
        <v>5</v>
      </c>
      <c r="B43" s="39" t="s">
        <v>54</v>
      </c>
      <c r="C43" s="119">
        <v>0.2</v>
      </c>
      <c r="D43" s="40"/>
      <c r="E43" s="108">
        <f t="shared" si="1"/>
        <v>0</v>
      </c>
    </row>
    <row r="44" spans="1:5" ht="15" thickBot="1" x14ac:dyDescent="0.4">
      <c r="A44" s="42"/>
      <c r="B44" s="55" t="s">
        <v>78</v>
      </c>
      <c r="C44" s="44">
        <f>SUM(C39:C43)</f>
        <v>1</v>
      </c>
      <c r="D44" s="45"/>
      <c r="E44" s="46">
        <f>SUM(E39:E43)</f>
        <v>0</v>
      </c>
    </row>
    <row r="45" spans="1:5" ht="15" thickBot="1" x14ac:dyDescent="0.4">
      <c r="A45" s="26"/>
      <c r="B45" s="26"/>
      <c r="C45" s="26"/>
      <c r="D45" s="26"/>
      <c r="E45" s="26"/>
    </row>
    <row r="46" spans="1:5" x14ac:dyDescent="0.35">
      <c r="A46" s="26"/>
      <c r="B46" s="149" t="s">
        <v>28</v>
      </c>
      <c r="C46" s="150"/>
      <c r="D46" s="150"/>
      <c r="E46" s="151"/>
    </row>
    <row r="47" spans="1:5" ht="15" thickBot="1" x14ac:dyDescent="0.4">
      <c r="A47" s="26"/>
      <c r="B47" s="57" t="s">
        <v>29</v>
      </c>
      <c r="C47" s="210" t="s">
        <v>30</v>
      </c>
      <c r="D47" s="211"/>
      <c r="E47" s="212"/>
    </row>
    <row r="48" spans="1:5" x14ac:dyDescent="0.35">
      <c r="A48" s="26"/>
      <c r="B48" s="173"/>
      <c r="C48" s="143"/>
      <c r="D48" s="143"/>
      <c r="E48" s="144"/>
    </row>
    <row r="49" spans="1:5" x14ac:dyDescent="0.35">
      <c r="A49" s="26"/>
      <c r="B49" s="174"/>
      <c r="C49" s="145"/>
      <c r="D49" s="145"/>
      <c r="E49" s="146"/>
    </row>
    <row r="50" spans="1:5" ht="15" thickBot="1" x14ac:dyDescent="0.4">
      <c r="A50" s="26"/>
      <c r="B50" s="175"/>
      <c r="C50" s="147"/>
      <c r="D50" s="147"/>
      <c r="E50" s="148"/>
    </row>
    <row r="51" spans="1:5" ht="15" thickBot="1" x14ac:dyDescent="0.4">
      <c r="A51" s="26"/>
      <c r="B51" s="26"/>
      <c r="C51" s="26"/>
      <c r="D51" s="26"/>
      <c r="E51" s="26"/>
    </row>
    <row r="52" spans="1:5" ht="25.5" customHeight="1" x14ac:dyDescent="0.35">
      <c r="A52" s="126" t="s">
        <v>33</v>
      </c>
      <c r="B52" s="51" t="s">
        <v>53</v>
      </c>
      <c r="C52" s="60" t="s">
        <v>21</v>
      </c>
      <c r="D52" s="60" t="s">
        <v>22</v>
      </c>
      <c r="E52" s="61" t="s">
        <v>32</v>
      </c>
    </row>
    <row r="53" spans="1:5" x14ac:dyDescent="0.35">
      <c r="A53" s="62"/>
      <c r="B53" s="63" t="s">
        <v>23</v>
      </c>
      <c r="C53" s="64"/>
      <c r="D53" s="64"/>
      <c r="E53" s="65"/>
    </row>
    <row r="54" spans="1:5" ht="31.5" customHeight="1" x14ac:dyDescent="0.35">
      <c r="A54" s="40">
        <v>1</v>
      </c>
      <c r="B54" s="39" t="s">
        <v>64</v>
      </c>
      <c r="C54" s="68">
        <v>0.2</v>
      </c>
      <c r="D54" s="69"/>
      <c r="E54" s="115">
        <f>(D54*C54)</f>
        <v>0</v>
      </c>
    </row>
    <row r="55" spans="1:5" ht="24" customHeight="1" x14ac:dyDescent="0.35">
      <c r="A55" s="40">
        <v>2</v>
      </c>
      <c r="B55" s="39" t="s">
        <v>63</v>
      </c>
      <c r="C55" s="68">
        <v>0.2</v>
      </c>
      <c r="D55" s="69"/>
      <c r="E55" s="115">
        <f t="shared" ref="E55:E58" si="2">(D55*C55)</f>
        <v>0</v>
      </c>
    </row>
    <row r="56" spans="1:5" ht="31.5" customHeight="1" x14ac:dyDescent="0.35">
      <c r="A56" s="40">
        <v>3</v>
      </c>
      <c r="B56" s="39" t="s">
        <v>62</v>
      </c>
      <c r="C56" s="68">
        <v>0.2</v>
      </c>
      <c r="D56" s="69"/>
      <c r="E56" s="115">
        <f t="shared" si="2"/>
        <v>0</v>
      </c>
    </row>
    <row r="57" spans="1:5" ht="27" customHeight="1" x14ac:dyDescent="0.35">
      <c r="A57" s="40">
        <v>4</v>
      </c>
      <c r="B57" s="39" t="s">
        <v>61</v>
      </c>
      <c r="C57" s="68">
        <v>0.2</v>
      </c>
      <c r="D57" s="69"/>
      <c r="E57" s="115">
        <f t="shared" si="2"/>
        <v>0</v>
      </c>
    </row>
    <row r="58" spans="1:5" ht="38.5" customHeight="1" x14ac:dyDescent="0.35">
      <c r="A58" s="40">
        <v>5</v>
      </c>
      <c r="B58" s="39" t="s">
        <v>60</v>
      </c>
      <c r="C58" s="68">
        <v>0.2</v>
      </c>
      <c r="D58" s="69"/>
      <c r="E58" s="115">
        <f t="shared" si="2"/>
        <v>0</v>
      </c>
    </row>
    <row r="59" spans="1:5" ht="15" thickBot="1" x14ac:dyDescent="0.4">
      <c r="A59" s="42"/>
      <c r="B59" s="55" t="s">
        <v>78</v>
      </c>
      <c r="C59" s="44">
        <f>SUM(C54:C58)</f>
        <v>1</v>
      </c>
      <c r="D59" s="45"/>
      <c r="E59" s="46">
        <f>SUM(E54:E58)</f>
        <v>0</v>
      </c>
    </row>
    <row r="60" spans="1:5" ht="15" thickBot="1" x14ac:dyDescent="0.4">
      <c r="A60" s="71"/>
      <c r="B60" s="71"/>
      <c r="C60" s="71"/>
      <c r="D60" s="71"/>
      <c r="E60" s="71"/>
    </row>
    <row r="61" spans="1:5" x14ac:dyDescent="0.35">
      <c r="A61" s="71"/>
      <c r="B61" s="185" t="s">
        <v>28</v>
      </c>
      <c r="C61" s="186"/>
      <c r="D61" s="186"/>
      <c r="E61" s="187"/>
    </row>
    <row r="62" spans="1:5" ht="15" thickBot="1" x14ac:dyDescent="0.4">
      <c r="A62" s="71"/>
      <c r="B62" s="57" t="s">
        <v>29</v>
      </c>
      <c r="C62" s="210" t="s">
        <v>30</v>
      </c>
      <c r="D62" s="211"/>
      <c r="E62" s="212"/>
    </row>
    <row r="63" spans="1:5" x14ac:dyDescent="0.35">
      <c r="A63" s="71"/>
      <c r="B63" s="176"/>
      <c r="C63" s="179"/>
      <c r="D63" s="179"/>
      <c r="E63" s="180"/>
    </row>
    <row r="64" spans="1:5" x14ac:dyDescent="0.35">
      <c r="A64" s="71"/>
      <c r="B64" s="177"/>
      <c r="C64" s="181"/>
      <c r="D64" s="181"/>
      <c r="E64" s="182"/>
    </row>
    <row r="65" spans="1:5" ht="15" thickBot="1" x14ac:dyDescent="0.4">
      <c r="A65" s="71"/>
      <c r="B65" s="178"/>
      <c r="C65" s="183"/>
      <c r="D65" s="183"/>
      <c r="E65" s="184"/>
    </row>
    <row r="66" spans="1:5" x14ac:dyDescent="0.35">
      <c r="A66" s="71"/>
      <c r="B66" s="72"/>
      <c r="C66" s="127"/>
      <c r="D66" s="127"/>
      <c r="E66" s="127"/>
    </row>
    <row r="67" spans="1:5" ht="15" thickBot="1" x14ac:dyDescent="0.4">
      <c r="A67" s="26"/>
      <c r="B67" s="26"/>
      <c r="C67" s="26"/>
      <c r="D67" s="26"/>
      <c r="E67" s="26"/>
    </row>
    <row r="68" spans="1:5" ht="21" x14ac:dyDescent="0.35">
      <c r="A68" s="126" t="s">
        <v>34</v>
      </c>
      <c r="B68" s="59" t="s">
        <v>86</v>
      </c>
      <c r="C68" s="60" t="s">
        <v>21</v>
      </c>
      <c r="D68" s="60" t="s">
        <v>22</v>
      </c>
      <c r="E68" s="61" t="s">
        <v>32</v>
      </c>
    </row>
    <row r="69" spans="1:5" ht="15" thickBot="1" x14ac:dyDescent="0.4">
      <c r="A69" s="74"/>
      <c r="B69" s="75" t="s">
        <v>23</v>
      </c>
      <c r="C69" s="76"/>
      <c r="D69" s="76"/>
      <c r="E69" s="77"/>
    </row>
    <row r="70" spans="1:5" ht="27" customHeight="1" x14ac:dyDescent="0.35">
      <c r="A70" s="78">
        <v>1</v>
      </c>
      <c r="B70" s="79" t="s">
        <v>47</v>
      </c>
      <c r="C70" s="113">
        <v>0.15</v>
      </c>
      <c r="D70" s="80"/>
      <c r="E70" s="81">
        <f>(D70*C70)</f>
        <v>0</v>
      </c>
    </row>
    <row r="71" spans="1:5" ht="40.5" customHeight="1" x14ac:dyDescent="0.35">
      <c r="A71" s="66">
        <v>2</v>
      </c>
      <c r="B71" s="67" t="s">
        <v>48</v>
      </c>
      <c r="C71" s="68">
        <v>0.2</v>
      </c>
      <c r="D71" s="69"/>
      <c r="E71" s="70">
        <f>(D71*C71)</f>
        <v>0</v>
      </c>
    </row>
    <row r="72" spans="1:5" ht="28.5" customHeight="1" x14ac:dyDescent="0.35">
      <c r="A72" s="82">
        <v>3</v>
      </c>
      <c r="B72" s="83" t="s">
        <v>49</v>
      </c>
      <c r="C72" s="114">
        <v>0.3</v>
      </c>
      <c r="D72" s="84"/>
      <c r="E72" s="85">
        <f>(D72*C72)</f>
        <v>0</v>
      </c>
    </row>
    <row r="73" spans="1:5" ht="40" customHeight="1" x14ac:dyDescent="0.35">
      <c r="A73" s="66">
        <v>4</v>
      </c>
      <c r="B73" s="67" t="s">
        <v>50</v>
      </c>
      <c r="C73" s="68">
        <v>0.1</v>
      </c>
      <c r="D73" s="69"/>
      <c r="E73" s="70">
        <f t="shared" ref="E73:E75" si="3">(D73*C73)</f>
        <v>0</v>
      </c>
    </row>
    <row r="74" spans="1:5" ht="41.5" customHeight="1" x14ac:dyDescent="0.35">
      <c r="A74" s="66">
        <v>5</v>
      </c>
      <c r="B74" s="67" t="s">
        <v>51</v>
      </c>
      <c r="C74" s="68">
        <v>0.15</v>
      </c>
      <c r="D74" s="69"/>
      <c r="E74" s="70">
        <f t="shared" si="3"/>
        <v>0</v>
      </c>
    </row>
    <row r="75" spans="1:5" ht="31.5" customHeight="1" x14ac:dyDescent="0.35">
      <c r="A75" s="66">
        <v>6</v>
      </c>
      <c r="B75" s="67" t="s">
        <v>52</v>
      </c>
      <c r="C75" s="68">
        <v>0.1</v>
      </c>
      <c r="D75" s="69"/>
      <c r="E75" s="70">
        <f t="shared" si="3"/>
        <v>0</v>
      </c>
    </row>
    <row r="76" spans="1:5" ht="15" thickBot="1" x14ac:dyDescent="0.4">
      <c r="A76" s="42"/>
      <c r="B76" s="55" t="s">
        <v>78</v>
      </c>
      <c r="C76" s="44">
        <f>SUM(C70:C75)</f>
        <v>0.99999999999999989</v>
      </c>
      <c r="D76" s="45"/>
      <c r="E76" s="46">
        <f>SUM(E70:E75)</f>
        <v>0</v>
      </c>
    </row>
    <row r="77" spans="1:5" ht="15" thickBot="1" x14ac:dyDescent="0.4">
      <c r="A77" s="86"/>
      <c r="B77" s="87"/>
      <c r="C77" s="88"/>
      <c r="D77" s="89"/>
      <c r="E77" s="90"/>
    </row>
    <row r="78" spans="1:5" ht="15" thickBot="1" x14ac:dyDescent="0.4">
      <c r="A78" s="71"/>
      <c r="B78" s="185" t="s">
        <v>28</v>
      </c>
      <c r="C78" s="186"/>
      <c r="D78" s="186"/>
      <c r="E78" s="187"/>
    </row>
    <row r="79" spans="1:5" ht="15" thickBot="1" x14ac:dyDescent="0.4">
      <c r="A79" s="71"/>
      <c r="B79" s="91" t="s">
        <v>29</v>
      </c>
      <c r="C79" s="213" t="s">
        <v>30</v>
      </c>
      <c r="D79" s="214"/>
      <c r="E79" s="215"/>
    </row>
    <row r="80" spans="1:5" x14ac:dyDescent="0.35">
      <c r="A80" s="71"/>
      <c r="B80" s="176"/>
      <c r="C80" s="179"/>
      <c r="D80" s="179"/>
      <c r="E80" s="180"/>
    </row>
    <row r="81" spans="1:5" x14ac:dyDescent="0.35">
      <c r="A81" s="71"/>
      <c r="B81" s="177"/>
      <c r="C81" s="181"/>
      <c r="D81" s="181"/>
      <c r="E81" s="182"/>
    </row>
    <row r="82" spans="1:5" ht="15" thickBot="1" x14ac:dyDescent="0.4">
      <c r="A82" s="71"/>
      <c r="B82" s="178"/>
      <c r="C82" s="183"/>
      <c r="D82" s="183"/>
      <c r="E82" s="184"/>
    </row>
    <row r="83" spans="1:5" ht="28.75" customHeight="1" thickBot="1" x14ac:dyDescent="0.4">
      <c r="A83" s="47"/>
      <c r="B83" s="27"/>
      <c r="C83" s="92"/>
      <c r="D83" s="47"/>
      <c r="E83" s="93"/>
    </row>
    <row r="84" spans="1:5" ht="30" customHeight="1" x14ac:dyDescent="0.35">
      <c r="A84" s="126" t="s">
        <v>35</v>
      </c>
      <c r="B84" s="94" t="s">
        <v>65</v>
      </c>
      <c r="C84" s="60" t="s">
        <v>21</v>
      </c>
      <c r="D84" s="60" t="s">
        <v>22</v>
      </c>
      <c r="E84" s="61" t="s">
        <v>32</v>
      </c>
    </row>
    <row r="85" spans="1:5" ht="26" customHeight="1" x14ac:dyDescent="0.35">
      <c r="A85" s="40">
        <v>1</v>
      </c>
      <c r="B85" s="67" t="s">
        <v>66</v>
      </c>
      <c r="C85" s="119">
        <v>0.05</v>
      </c>
      <c r="D85" s="40"/>
      <c r="E85" s="108">
        <f t="shared" ref="E85:E92" si="4">(D85*C85)</f>
        <v>0</v>
      </c>
    </row>
    <row r="86" spans="1:5" ht="26" customHeight="1" x14ac:dyDescent="0.35">
      <c r="A86" s="40">
        <v>2</v>
      </c>
      <c r="B86" s="67" t="s">
        <v>67</v>
      </c>
      <c r="C86" s="119">
        <v>0.15</v>
      </c>
      <c r="D86" s="40"/>
      <c r="E86" s="108">
        <f t="shared" si="4"/>
        <v>0</v>
      </c>
    </row>
    <row r="87" spans="1:5" ht="26" customHeight="1" x14ac:dyDescent="0.35">
      <c r="A87" s="40">
        <v>3</v>
      </c>
      <c r="B87" s="67" t="s">
        <v>68</v>
      </c>
      <c r="C87" s="119">
        <v>0.1</v>
      </c>
      <c r="D87" s="40"/>
      <c r="E87" s="108">
        <f t="shared" si="4"/>
        <v>0</v>
      </c>
    </row>
    <row r="88" spans="1:5" ht="26" customHeight="1" x14ac:dyDescent="0.35">
      <c r="A88" s="40">
        <v>4</v>
      </c>
      <c r="B88" s="67" t="s">
        <v>69</v>
      </c>
      <c r="C88" s="119">
        <v>0.1</v>
      </c>
      <c r="D88" s="40"/>
      <c r="E88" s="108">
        <f t="shared" si="4"/>
        <v>0</v>
      </c>
    </row>
    <row r="89" spans="1:5" ht="26" customHeight="1" x14ac:dyDescent="0.35">
      <c r="A89" s="40">
        <v>5</v>
      </c>
      <c r="B89" s="67" t="s">
        <v>70</v>
      </c>
      <c r="C89" s="119">
        <v>0.1</v>
      </c>
      <c r="D89" s="40"/>
      <c r="E89" s="108">
        <f t="shared" si="4"/>
        <v>0</v>
      </c>
    </row>
    <row r="90" spans="1:5" ht="26" customHeight="1" x14ac:dyDescent="0.35">
      <c r="A90" s="40">
        <v>6</v>
      </c>
      <c r="B90" s="67" t="s">
        <v>71</v>
      </c>
      <c r="C90" s="119">
        <v>0.1</v>
      </c>
      <c r="D90" s="40"/>
      <c r="E90" s="108">
        <f t="shared" si="4"/>
        <v>0</v>
      </c>
    </row>
    <row r="91" spans="1:5" ht="26" customHeight="1" x14ac:dyDescent="0.35">
      <c r="A91" s="40">
        <v>7</v>
      </c>
      <c r="B91" s="67" t="s">
        <v>72</v>
      </c>
      <c r="C91" s="119">
        <v>0.15</v>
      </c>
      <c r="D91" s="40"/>
      <c r="E91" s="108">
        <f t="shared" si="4"/>
        <v>0</v>
      </c>
    </row>
    <row r="92" spans="1:5" ht="26" customHeight="1" x14ac:dyDescent="0.35">
      <c r="A92" s="40">
        <v>8</v>
      </c>
      <c r="B92" s="67" t="s">
        <v>73</v>
      </c>
      <c r="C92" s="119">
        <v>0.15</v>
      </c>
      <c r="D92" s="40"/>
      <c r="E92" s="108">
        <f t="shared" si="4"/>
        <v>0</v>
      </c>
    </row>
    <row r="93" spans="1:5" ht="31.5" x14ac:dyDescent="0.35">
      <c r="A93" s="40">
        <v>9</v>
      </c>
      <c r="B93" s="67" t="s">
        <v>74</v>
      </c>
      <c r="C93" s="119">
        <v>0.1</v>
      </c>
      <c r="D93" s="40"/>
      <c r="E93" s="108">
        <f>(D93*C93)</f>
        <v>0</v>
      </c>
    </row>
    <row r="94" spans="1:5" ht="15" thickBot="1" x14ac:dyDescent="0.4">
      <c r="A94" s="42"/>
      <c r="B94" s="55" t="s">
        <v>78</v>
      </c>
      <c r="C94" s="44">
        <f>SUM(C85:C93)</f>
        <v>1</v>
      </c>
      <c r="D94" s="45"/>
      <c r="E94" s="46">
        <f>SUM(E85:E93)</f>
        <v>0</v>
      </c>
    </row>
    <row r="95" spans="1:5" ht="15" thickBot="1" x14ac:dyDescent="0.4">
      <c r="A95" s="47"/>
      <c r="B95" s="97"/>
      <c r="C95" s="98"/>
      <c r="D95" s="99"/>
      <c r="E95" s="100"/>
    </row>
    <row r="96" spans="1:5" ht="15" thickBot="1" x14ac:dyDescent="0.4">
      <c r="A96" s="26"/>
      <c r="B96" s="185" t="s">
        <v>28</v>
      </c>
      <c r="C96" s="186"/>
      <c r="D96" s="186"/>
      <c r="E96" s="187"/>
    </row>
    <row r="97" spans="1:5" ht="15" thickBot="1" x14ac:dyDescent="0.4">
      <c r="A97" s="26"/>
      <c r="B97" s="91" t="s">
        <v>29</v>
      </c>
      <c r="C97" s="188" t="s">
        <v>30</v>
      </c>
      <c r="D97" s="189"/>
      <c r="E97" s="190"/>
    </row>
    <row r="98" spans="1:5" x14ac:dyDescent="0.35">
      <c r="A98" s="26"/>
      <c r="B98" s="191"/>
      <c r="C98" s="193"/>
      <c r="D98" s="194"/>
      <c r="E98" s="195"/>
    </row>
    <row r="99" spans="1:5" x14ac:dyDescent="0.35">
      <c r="A99" s="26"/>
      <c r="B99" s="191"/>
      <c r="C99" s="193"/>
      <c r="D99" s="194"/>
      <c r="E99" s="195"/>
    </row>
    <row r="100" spans="1:5" ht="15" thickBot="1" x14ac:dyDescent="0.4">
      <c r="A100" s="26"/>
      <c r="B100" s="192"/>
      <c r="C100" s="196"/>
      <c r="D100" s="197"/>
      <c r="E100" s="198"/>
    </row>
    <row r="101" spans="1:5" ht="15" thickBot="1" x14ac:dyDescent="0.4">
      <c r="A101" s="26"/>
      <c r="B101" s="26"/>
      <c r="C101" s="26"/>
      <c r="D101" s="26"/>
      <c r="E101" s="26"/>
    </row>
    <row r="102" spans="1:5" ht="24" x14ac:dyDescent="0.35">
      <c r="A102" s="126" t="s">
        <v>36</v>
      </c>
      <c r="B102" s="101" t="s">
        <v>82</v>
      </c>
      <c r="C102" s="60" t="s">
        <v>21</v>
      </c>
      <c r="D102" s="60" t="s">
        <v>22</v>
      </c>
      <c r="E102" s="61" t="s">
        <v>32</v>
      </c>
    </row>
    <row r="103" spans="1:5" ht="15" thickBot="1" x14ac:dyDescent="0.4">
      <c r="A103" s="74"/>
      <c r="B103" s="75" t="s">
        <v>23</v>
      </c>
      <c r="C103" s="76"/>
      <c r="D103" s="76"/>
      <c r="E103" s="77"/>
    </row>
    <row r="104" spans="1:5" ht="26" customHeight="1" x14ac:dyDescent="0.35">
      <c r="A104" s="34" t="s">
        <v>25</v>
      </c>
      <c r="B104" s="35" t="s">
        <v>75</v>
      </c>
      <c r="C104" s="120">
        <v>0.2</v>
      </c>
      <c r="D104" s="36"/>
      <c r="E104" s="37">
        <f>(D104*C104)</f>
        <v>0</v>
      </c>
    </row>
    <row r="105" spans="1:5" ht="26" customHeight="1" x14ac:dyDescent="0.35">
      <c r="A105" s="38" t="s">
        <v>26</v>
      </c>
      <c r="B105" s="67" t="s">
        <v>76</v>
      </c>
      <c r="C105" s="119">
        <v>0.4</v>
      </c>
      <c r="D105" s="40"/>
      <c r="E105" s="41">
        <f>(D105*C105)</f>
        <v>0</v>
      </c>
    </row>
    <row r="106" spans="1:5" ht="26" customHeight="1" thickBot="1" x14ac:dyDescent="0.4">
      <c r="A106" s="38" t="s">
        <v>27</v>
      </c>
      <c r="B106" s="67" t="s">
        <v>77</v>
      </c>
      <c r="C106" s="119">
        <v>0.4</v>
      </c>
      <c r="D106" s="40"/>
      <c r="E106" s="41">
        <f>(D106*C106)</f>
        <v>0</v>
      </c>
    </row>
    <row r="107" spans="1:5" ht="15" thickBot="1" x14ac:dyDescent="0.4">
      <c r="A107" s="30"/>
      <c r="B107" s="55" t="s">
        <v>78</v>
      </c>
      <c r="C107" s="128">
        <f>SUM(C104:C106)</f>
        <v>1</v>
      </c>
      <c r="D107" s="31" t="s">
        <v>24</v>
      </c>
      <c r="E107" s="96">
        <f>SUM(E104:E106)</f>
        <v>0</v>
      </c>
    </row>
    <row r="108" spans="1:5" ht="15" thickBot="1" x14ac:dyDescent="0.4">
      <c r="A108" s="26"/>
      <c r="B108" s="26"/>
      <c r="C108" s="26"/>
      <c r="D108" s="26"/>
      <c r="E108" s="26"/>
    </row>
    <row r="109" spans="1:5" x14ac:dyDescent="0.35">
      <c r="A109" s="26"/>
      <c r="B109" s="185" t="s">
        <v>28</v>
      </c>
      <c r="C109" s="186"/>
      <c r="D109" s="186"/>
      <c r="E109" s="187"/>
    </row>
    <row r="110" spans="1:5" ht="15" thickBot="1" x14ac:dyDescent="0.4">
      <c r="A110" s="26"/>
      <c r="B110" s="57" t="s">
        <v>29</v>
      </c>
      <c r="C110" s="210" t="s">
        <v>30</v>
      </c>
      <c r="D110" s="211"/>
      <c r="E110" s="212"/>
    </row>
    <row r="111" spans="1:5" x14ac:dyDescent="0.35">
      <c r="A111" s="26"/>
      <c r="B111" s="173"/>
      <c r="C111" s="143"/>
      <c r="D111" s="143"/>
      <c r="E111" s="144"/>
    </row>
    <row r="112" spans="1:5" x14ac:dyDescent="0.35">
      <c r="A112" s="26"/>
      <c r="B112" s="174"/>
      <c r="C112" s="145"/>
      <c r="D112" s="145"/>
      <c r="E112" s="146"/>
    </row>
    <row r="113" spans="1:5" ht="15" thickBot="1" x14ac:dyDescent="0.4">
      <c r="A113" s="26"/>
      <c r="B113" s="175"/>
      <c r="C113" s="147"/>
      <c r="D113" s="147"/>
      <c r="E113" s="148"/>
    </row>
    <row r="114" spans="1:5" x14ac:dyDescent="0.35">
      <c r="A114" s="26"/>
      <c r="B114" s="102"/>
      <c r="C114" s="103"/>
      <c r="D114" s="103"/>
      <c r="E114" s="103"/>
    </row>
    <row r="115" spans="1:5" x14ac:dyDescent="0.35">
      <c r="A115" s="26"/>
      <c r="B115" s="104"/>
      <c r="C115" s="105"/>
      <c r="D115" s="105"/>
      <c r="E115" s="105"/>
    </row>
    <row r="116" spans="1:5" x14ac:dyDescent="0.35">
      <c r="A116" s="26"/>
      <c r="B116" s="18"/>
      <c r="C116" s="106"/>
      <c r="D116" s="106"/>
      <c r="E116" s="106"/>
    </row>
    <row r="117" spans="1:5" x14ac:dyDescent="0.35">
      <c r="A117" s="26"/>
      <c r="B117" s="18"/>
      <c r="C117" s="106"/>
      <c r="D117" s="106"/>
      <c r="E117" s="106"/>
    </row>
  </sheetData>
  <mergeCells count="36">
    <mergeCell ref="B111:B113"/>
    <mergeCell ref="C111:E113"/>
    <mergeCell ref="B96:E96"/>
    <mergeCell ref="C97:E97"/>
    <mergeCell ref="B98:B100"/>
    <mergeCell ref="C98:E100"/>
    <mergeCell ref="B109:E109"/>
    <mergeCell ref="C110:E110"/>
    <mergeCell ref="B63:B65"/>
    <mergeCell ref="C63:E65"/>
    <mergeCell ref="B78:E78"/>
    <mergeCell ref="C79:E79"/>
    <mergeCell ref="B80:B82"/>
    <mergeCell ref="C80:E82"/>
    <mergeCell ref="C62:E62"/>
    <mergeCell ref="B18:E18"/>
    <mergeCell ref="B19:E19"/>
    <mergeCell ref="B31:E31"/>
    <mergeCell ref="C32:E32"/>
    <mergeCell ref="B33:B35"/>
    <mergeCell ref="C33:E35"/>
    <mergeCell ref="B46:E46"/>
    <mergeCell ref="C47:E47"/>
    <mergeCell ref="B48:B50"/>
    <mergeCell ref="C48:E50"/>
    <mergeCell ref="B61:E61"/>
    <mergeCell ref="A1:E1"/>
    <mergeCell ref="H1:L1"/>
    <mergeCell ref="A3:E3"/>
    <mergeCell ref="B5:D5"/>
    <mergeCell ref="H12:L26"/>
    <mergeCell ref="A13:E13"/>
    <mergeCell ref="C14:D14"/>
    <mergeCell ref="A15:E15"/>
    <mergeCell ref="B16:E16"/>
    <mergeCell ref="B17:E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B138-6303-4055-83F7-726935266EAD}">
  <dimension ref="A1:L117"/>
  <sheetViews>
    <sheetView zoomScale="90" zoomScaleNormal="90" workbookViewId="0">
      <selection activeCell="L11" sqref="L11"/>
    </sheetView>
  </sheetViews>
  <sheetFormatPr baseColWidth="10" defaultRowHeight="14.5" x14ac:dyDescent="0.35"/>
  <cols>
    <col min="1" max="1" width="13.54296875" customWidth="1"/>
    <col min="2" max="2" width="35.54296875" customWidth="1"/>
    <col min="9" max="9" width="17.1796875" bestFit="1" customWidth="1"/>
  </cols>
  <sheetData>
    <row r="1" spans="1:12" ht="22.25" customHeight="1" x14ac:dyDescent="0.35">
      <c r="A1" s="140" t="s">
        <v>44</v>
      </c>
      <c r="B1" s="141"/>
      <c r="C1" s="141"/>
      <c r="D1" s="141"/>
      <c r="E1" s="142"/>
      <c r="H1" s="199" t="s">
        <v>37</v>
      </c>
      <c r="I1" s="199"/>
      <c r="J1" s="199"/>
      <c r="K1" s="199"/>
      <c r="L1" s="199"/>
    </row>
    <row r="2" spans="1:12" ht="15" thickBot="1" x14ac:dyDescent="0.4">
      <c r="A2" s="1"/>
      <c r="B2" s="2"/>
      <c r="C2" s="2"/>
      <c r="D2" s="2"/>
      <c r="E2" s="3"/>
      <c r="H2" s="26"/>
      <c r="I2" s="26"/>
      <c r="J2" s="26"/>
      <c r="K2" s="109"/>
      <c r="L2" s="109"/>
    </row>
    <row r="3" spans="1:12" ht="22.75" customHeight="1" x14ac:dyDescent="0.35">
      <c r="A3" s="216" t="s">
        <v>0</v>
      </c>
      <c r="B3" s="217"/>
      <c r="C3" s="217"/>
      <c r="D3" s="217"/>
      <c r="E3" s="218"/>
      <c r="H3" s="28" t="s">
        <v>38</v>
      </c>
      <c r="I3" s="121" t="s">
        <v>90</v>
      </c>
      <c r="J3" s="112" t="s">
        <v>39</v>
      </c>
      <c r="K3" s="122" t="s">
        <v>40</v>
      </c>
      <c r="L3" s="123" t="s">
        <v>41</v>
      </c>
    </row>
    <row r="4" spans="1:12" x14ac:dyDescent="0.35">
      <c r="A4" s="4"/>
      <c r="B4" s="5"/>
      <c r="C4" s="5"/>
      <c r="D4" s="5"/>
      <c r="E4" s="6"/>
      <c r="H4" s="40">
        <v>1</v>
      </c>
      <c r="I4" s="107" t="s">
        <v>83</v>
      </c>
      <c r="J4" s="119">
        <v>0.2</v>
      </c>
      <c r="K4" s="108">
        <f>E29</f>
        <v>4</v>
      </c>
      <c r="L4" s="108">
        <f>(K4*J4)</f>
        <v>0.8</v>
      </c>
    </row>
    <row r="5" spans="1:12" ht="15" thickBot="1" x14ac:dyDescent="0.4">
      <c r="A5" s="4"/>
      <c r="B5" s="139" t="s">
        <v>1</v>
      </c>
      <c r="C5" s="139"/>
      <c r="D5" s="139"/>
      <c r="E5" s="6"/>
      <c r="H5" s="40">
        <v>2</v>
      </c>
      <c r="I5" s="107" t="s">
        <v>84</v>
      </c>
      <c r="J5" s="119">
        <v>0.1</v>
      </c>
      <c r="K5" s="108">
        <f>E44</f>
        <v>0</v>
      </c>
      <c r="L5" s="108">
        <f t="shared" ref="L5:L9" si="0">(K5*J5)</f>
        <v>0</v>
      </c>
    </row>
    <row r="6" spans="1:12" x14ac:dyDescent="0.35">
      <c r="A6" s="4"/>
      <c r="B6" s="8" t="s">
        <v>2</v>
      </c>
      <c r="C6" s="9" t="s">
        <v>3</v>
      </c>
      <c r="D6" s="10" t="s">
        <v>4</v>
      </c>
      <c r="E6" s="6"/>
      <c r="H6" s="40">
        <v>3</v>
      </c>
      <c r="I6" s="107" t="s">
        <v>85</v>
      </c>
      <c r="J6" s="119">
        <v>0.1</v>
      </c>
      <c r="K6" s="108">
        <f>E59</f>
        <v>0</v>
      </c>
      <c r="L6" s="108">
        <f t="shared" si="0"/>
        <v>0</v>
      </c>
    </row>
    <row r="7" spans="1:12" ht="22" customHeight="1" x14ac:dyDescent="0.35">
      <c r="A7" s="4"/>
      <c r="B7" s="11" t="s">
        <v>5</v>
      </c>
      <c r="C7" s="12" t="s">
        <v>6</v>
      </c>
      <c r="D7" s="13">
        <v>1</v>
      </c>
      <c r="E7" s="6"/>
      <c r="H7" s="40">
        <v>4</v>
      </c>
      <c r="I7" s="107" t="s">
        <v>87</v>
      </c>
      <c r="J7" s="119">
        <v>0.1</v>
      </c>
      <c r="K7" s="108">
        <f>E76</f>
        <v>0</v>
      </c>
      <c r="L7" s="108">
        <f t="shared" si="0"/>
        <v>0</v>
      </c>
    </row>
    <row r="8" spans="1:12" ht="21" x14ac:dyDescent="0.35">
      <c r="A8" s="4"/>
      <c r="B8" s="11" t="s">
        <v>7</v>
      </c>
      <c r="C8" s="12" t="s">
        <v>8</v>
      </c>
      <c r="D8" s="13">
        <v>2</v>
      </c>
      <c r="E8" s="6"/>
      <c r="H8" s="40">
        <v>5</v>
      </c>
      <c r="I8" s="107" t="s">
        <v>88</v>
      </c>
      <c r="J8" s="119">
        <v>0.2</v>
      </c>
      <c r="K8" s="108">
        <f>E94</f>
        <v>0</v>
      </c>
      <c r="L8" s="108">
        <f t="shared" si="0"/>
        <v>0</v>
      </c>
    </row>
    <row r="9" spans="1:12" ht="21" x14ac:dyDescent="0.35">
      <c r="A9" s="4"/>
      <c r="B9" s="11" t="s">
        <v>9</v>
      </c>
      <c r="C9" s="12" t="s">
        <v>10</v>
      </c>
      <c r="D9" s="13">
        <v>3</v>
      </c>
      <c r="E9" s="6"/>
      <c r="H9" s="40">
        <v>6</v>
      </c>
      <c r="I9" s="107" t="s">
        <v>89</v>
      </c>
      <c r="J9" s="119">
        <v>0.3</v>
      </c>
      <c r="K9" s="108">
        <f>E107</f>
        <v>0</v>
      </c>
      <c r="L9" s="108">
        <f t="shared" si="0"/>
        <v>0</v>
      </c>
    </row>
    <row r="10" spans="1:12" ht="21.5" thickBot="1" x14ac:dyDescent="0.4">
      <c r="A10" s="4"/>
      <c r="B10" s="11" t="s">
        <v>11</v>
      </c>
      <c r="C10" s="12" t="s">
        <v>12</v>
      </c>
      <c r="D10" s="13">
        <v>4</v>
      </c>
      <c r="E10" s="6"/>
      <c r="H10" s="42"/>
      <c r="I10" s="43" t="s">
        <v>42</v>
      </c>
      <c r="J10" s="44">
        <f>SUM(J4:J9)</f>
        <v>1</v>
      </c>
      <c r="K10" s="124"/>
      <c r="L10" s="46">
        <f>SUM(L4:L9)</f>
        <v>0.8</v>
      </c>
    </row>
    <row r="11" spans="1:12" ht="21.5" thickBot="1" x14ac:dyDescent="0.4">
      <c r="A11" s="4"/>
      <c r="B11" s="15" t="s">
        <v>13</v>
      </c>
      <c r="C11" s="16" t="s">
        <v>14</v>
      </c>
      <c r="D11" s="17">
        <v>5</v>
      </c>
      <c r="E11" s="6"/>
      <c r="H11" s="47"/>
      <c r="I11" s="27"/>
      <c r="J11" s="110"/>
      <c r="K11" s="19"/>
      <c r="L11" s="111"/>
    </row>
    <row r="12" spans="1:12" x14ac:dyDescent="0.35">
      <c r="A12" s="7"/>
      <c r="B12" s="18"/>
      <c r="C12" s="19"/>
      <c r="D12" s="19"/>
      <c r="E12" s="14"/>
      <c r="H12" s="200" t="s">
        <v>43</v>
      </c>
      <c r="I12" s="201"/>
      <c r="J12" s="202"/>
      <c r="K12" s="202"/>
      <c r="L12" s="203"/>
    </row>
    <row r="13" spans="1:12" ht="39" customHeight="1" x14ac:dyDescent="0.35">
      <c r="A13" s="158" t="s">
        <v>15</v>
      </c>
      <c r="B13" s="159"/>
      <c r="C13" s="159"/>
      <c r="D13" s="159"/>
      <c r="E13" s="160"/>
      <c r="H13" s="204"/>
      <c r="I13" s="205"/>
      <c r="J13" s="205"/>
      <c r="K13" s="205"/>
      <c r="L13" s="206"/>
    </row>
    <row r="14" spans="1:12" ht="16" thickBot="1" x14ac:dyDescent="0.4">
      <c r="A14" s="20"/>
      <c r="B14" s="21"/>
      <c r="C14" s="161"/>
      <c r="D14" s="161"/>
      <c r="E14" s="22"/>
      <c r="H14" s="204"/>
      <c r="I14" s="205"/>
      <c r="J14" s="205"/>
      <c r="K14" s="205"/>
      <c r="L14" s="206"/>
    </row>
    <row r="15" spans="1:12" ht="15" thickBot="1" x14ac:dyDescent="0.4">
      <c r="A15" s="162" t="s">
        <v>16</v>
      </c>
      <c r="B15" s="163"/>
      <c r="C15" s="163"/>
      <c r="D15" s="163"/>
      <c r="E15" s="164"/>
      <c r="H15" s="204"/>
      <c r="I15" s="205"/>
      <c r="J15" s="205"/>
      <c r="K15" s="205"/>
      <c r="L15" s="206"/>
    </row>
    <row r="16" spans="1:12" ht="39" customHeight="1" thickBot="1" x14ac:dyDescent="0.4">
      <c r="A16" s="23" t="s">
        <v>17</v>
      </c>
      <c r="B16" s="165"/>
      <c r="C16" s="165"/>
      <c r="D16" s="165"/>
      <c r="E16" s="166"/>
      <c r="H16" s="204"/>
      <c r="I16" s="205"/>
      <c r="J16" s="205"/>
      <c r="K16" s="205"/>
      <c r="L16" s="206"/>
    </row>
    <row r="17" spans="1:12" ht="39" customHeight="1" thickBot="1" x14ac:dyDescent="0.4">
      <c r="A17" s="24" t="s">
        <v>18</v>
      </c>
      <c r="B17" s="219"/>
      <c r="C17" s="220"/>
      <c r="D17" s="220"/>
      <c r="E17" s="221"/>
      <c r="H17" s="204"/>
      <c r="I17" s="205"/>
      <c r="J17" s="205"/>
      <c r="K17" s="205"/>
      <c r="L17" s="206"/>
    </row>
    <row r="18" spans="1:12" ht="57" customHeight="1" thickBot="1" x14ac:dyDescent="0.4">
      <c r="A18" s="23" t="s">
        <v>45</v>
      </c>
      <c r="B18" s="222"/>
      <c r="C18" s="223"/>
      <c r="D18" s="223"/>
      <c r="E18" s="224"/>
      <c r="H18" s="204"/>
      <c r="I18" s="205"/>
      <c r="J18" s="205"/>
      <c r="K18" s="205"/>
      <c r="L18" s="206"/>
    </row>
    <row r="19" spans="1:12" ht="24" thickBot="1" x14ac:dyDescent="0.4">
      <c r="A19" s="24" t="s">
        <v>19</v>
      </c>
      <c r="B19" s="155">
        <f>L10</f>
        <v>0.8</v>
      </c>
      <c r="C19" s="156"/>
      <c r="D19" s="156"/>
      <c r="E19" s="157"/>
      <c r="H19" s="204"/>
      <c r="I19" s="205"/>
      <c r="J19" s="205"/>
      <c r="K19" s="205"/>
      <c r="L19" s="206"/>
    </row>
    <row r="20" spans="1:12" x14ac:dyDescent="0.35">
      <c r="A20" s="25"/>
      <c r="B20" s="25"/>
      <c r="C20" s="26"/>
      <c r="D20" s="26"/>
      <c r="E20" s="26"/>
      <c r="H20" s="204"/>
      <c r="I20" s="205"/>
      <c r="J20" s="205"/>
      <c r="K20" s="205"/>
      <c r="L20" s="206"/>
    </row>
    <row r="21" spans="1:12" x14ac:dyDescent="0.35">
      <c r="A21" s="27"/>
      <c r="B21" s="27"/>
      <c r="C21" s="26"/>
      <c r="D21" s="26"/>
      <c r="E21" s="26"/>
      <c r="H21" s="204"/>
      <c r="I21" s="205"/>
      <c r="J21" s="205"/>
      <c r="K21" s="205"/>
      <c r="L21" s="206"/>
    </row>
    <row r="22" spans="1:12" ht="15" thickBot="1" x14ac:dyDescent="0.4">
      <c r="A22" s="27"/>
      <c r="B22" s="50"/>
      <c r="C22" s="26"/>
      <c r="D22" s="26"/>
      <c r="E22" s="26"/>
      <c r="H22" s="204"/>
      <c r="I22" s="205"/>
      <c r="J22" s="205"/>
      <c r="K22" s="205"/>
      <c r="L22" s="206"/>
    </row>
    <row r="23" spans="1:12" ht="21.5" thickBot="1" x14ac:dyDescent="0.4">
      <c r="A23" s="28" t="s">
        <v>20</v>
      </c>
      <c r="B23" s="51" t="s">
        <v>46</v>
      </c>
      <c r="C23" s="29" t="s">
        <v>21</v>
      </c>
      <c r="D23" s="29" t="s">
        <v>22</v>
      </c>
      <c r="E23" s="52" t="s">
        <v>32</v>
      </c>
      <c r="H23" s="204"/>
      <c r="I23" s="205"/>
      <c r="J23" s="205"/>
      <c r="K23" s="205"/>
      <c r="L23" s="206"/>
    </row>
    <row r="24" spans="1:12" ht="15" thickBot="1" x14ac:dyDescent="0.4">
      <c r="A24" s="30"/>
      <c r="B24" s="31" t="s">
        <v>23</v>
      </c>
      <c r="C24" s="32"/>
      <c r="D24" s="32"/>
      <c r="E24" s="33"/>
      <c r="H24" s="204"/>
      <c r="I24" s="205"/>
      <c r="J24" s="205"/>
      <c r="K24" s="205"/>
      <c r="L24" s="206"/>
    </row>
    <row r="25" spans="1:12" ht="21" x14ac:dyDescent="0.35">
      <c r="A25" s="34">
        <v>1</v>
      </c>
      <c r="B25" s="53" t="s">
        <v>93</v>
      </c>
      <c r="C25" s="120">
        <v>0.2</v>
      </c>
      <c r="D25" s="36">
        <v>4</v>
      </c>
      <c r="E25" s="37">
        <f>(D25*C25)</f>
        <v>0.8</v>
      </c>
      <c r="H25" s="204"/>
      <c r="I25" s="205"/>
      <c r="J25" s="205"/>
      <c r="K25" s="205"/>
      <c r="L25" s="206"/>
    </row>
    <row r="26" spans="1:12" ht="21.5" thickBot="1" x14ac:dyDescent="0.4">
      <c r="A26" s="38">
        <v>2</v>
      </c>
      <c r="B26" s="54" t="s">
        <v>79</v>
      </c>
      <c r="C26" s="119">
        <v>0.3</v>
      </c>
      <c r="D26" s="40">
        <v>4</v>
      </c>
      <c r="E26" s="41">
        <f>(D26*C26)</f>
        <v>1.2</v>
      </c>
      <c r="H26" s="207"/>
      <c r="I26" s="208"/>
      <c r="J26" s="208"/>
      <c r="K26" s="208"/>
      <c r="L26" s="209"/>
    </row>
    <row r="27" spans="1:12" ht="21" x14ac:dyDescent="0.35">
      <c r="A27" s="38">
        <v>3</v>
      </c>
      <c r="B27" s="54" t="s">
        <v>80</v>
      </c>
      <c r="C27" s="119">
        <v>0.2</v>
      </c>
      <c r="D27" s="40">
        <v>4</v>
      </c>
      <c r="E27" s="41">
        <f>(D27*C27)</f>
        <v>0.8</v>
      </c>
    </row>
    <row r="28" spans="1:12" ht="21" x14ac:dyDescent="0.35">
      <c r="A28" s="38">
        <v>4</v>
      </c>
      <c r="B28" s="54" t="s">
        <v>81</v>
      </c>
      <c r="C28" s="119">
        <v>0.3</v>
      </c>
      <c r="D28" s="40">
        <v>4</v>
      </c>
      <c r="E28" s="41">
        <f>(D28*C28)</f>
        <v>1.2</v>
      </c>
    </row>
    <row r="29" spans="1:12" ht="15" thickBot="1" x14ac:dyDescent="0.4">
      <c r="A29" s="42"/>
      <c r="B29" s="55" t="s">
        <v>78</v>
      </c>
      <c r="C29" s="44">
        <f>SUM(C25:C28)</f>
        <v>1</v>
      </c>
      <c r="D29" s="45" t="s">
        <v>24</v>
      </c>
      <c r="E29" s="46">
        <f>SUM(E25:E28)</f>
        <v>4</v>
      </c>
    </row>
    <row r="30" spans="1:12" ht="15" thickBot="1" x14ac:dyDescent="0.4">
      <c r="A30" s="47"/>
      <c r="B30" s="25"/>
      <c r="C30" s="48"/>
      <c r="D30" s="19"/>
      <c r="E30" s="49"/>
    </row>
    <row r="31" spans="1:12" x14ac:dyDescent="0.35">
      <c r="A31" s="47"/>
      <c r="B31" s="149" t="s">
        <v>28</v>
      </c>
      <c r="C31" s="150"/>
      <c r="D31" s="150"/>
      <c r="E31" s="151"/>
    </row>
    <row r="32" spans="1:12" x14ac:dyDescent="0.35">
      <c r="A32" s="47"/>
      <c r="B32" s="56" t="s">
        <v>29</v>
      </c>
      <c r="C32" s="152" t="s">
        <v>30</v>
      </c>
      <c r="D32" s="153"/>
      <c r="E32" s="154"/>
    </row>
    <row r="33" spans="1:5" x14ac:dyDescent="0.35">
      <c r="A33" s="47"/>
      <c r="B33" s="174"/>
      <c r="C33" s="145"/>
      <c r="D33" s="145"/>
      <c r="E33" s="146"/>
    </row>
    <row r="34" spans="1:5" x14ac:dyDescent="0.35">
      <c r="A34" s="47"/>
      <c r="B34" s="174"/>
      <c r="C34" s="145"/>
      <c r="D34" s="145"/>
      <c r="E34" s="146"/>
    </row>
    <row r="35" spans="1:5" ht="15" thickBot="1" x14ac:dyDescent="0.4">
      <c r="A35" s="26"/>
      <c r="B35" s="175"/>
      <c r="C35" s="147"/>
      <c r="D35" s="147"/>
      <c r="E35" s="148"/>
    </row>
    <row r="36" spans="1:5" ht="15" thickBot="1" x14ac:dyDescent="0.4">
      <c r="A36" s="26"/>
      <c r="B36" s="26"/>
      <c r="C36" s="26"/>
      <c r="D36" s="26"/>
      <c r="E36" s="26"/>
    </row>
    <row r="37" spans="1:5" ht="21.5" thickBot="1" x14ac:dyDescent="0.4">
      <c r="A37" s="28" t="s">
        <v>31</v>
      </c>
      <c r="B37" s="51" t="s">
        <v>59</v>
      </c>
      <c r="C37" s="29" t="s">
        <v>21</v>
      </c>
      <c r="D37" s="29" t="s">
        <v>22</v>
      </c>
      <c r="E37" s="52" t="s">
        <v>32</v>
      </c>
    </row>
    <row r="38" spans="1:5" x14ac:dyDescent="0.35">
      <c r="A38" s="116"/>
      <c r="B38" s="112" t="s">
        <v>23</v>
      </c>
      <c r="C38" s="117"/>
      <c r="D38" s="117"/>
      <c r="E38" s="118"/>
    </row>
    <row r="39" spans="1:5" ht="40" customHeight="1" x14ac:dyDescent="0.35">
      <c r="A39" s="40">
        <v>1</v>
      </c>
      <c r="B39" s="39" t="s">
        <v>58</v>
      </c>
      <c r="C39" s="119">
        <v>0.25</v>
      </c>
      <c r="D39" s="40"/>
      <c r="E39" s="108">
        <f>(D39*C39)</f>
        <v>0</v>
      </c>
    </row>
    <row r="40" spans="1:5" ht="25.5" customHeight="1" x14ac:dyDescent="0.35">
      <c r="A40" s="40">
        <v>2</v>
      </c>
      <c r="B40" s="39" t="s">
        <v>57</v>
      </c>
      <c r="C40" s="119">
        <v>0.25</v>
      </c>
      <c r="D40" s="40"/>
      <c r="E40" s="108">
        <f t="shared" ref="E40:E43" si="1">(D40*C40)</f>
        <v>0</v>
      </c>
    </row>
    <row r="41" spans="1:5" ht="28" customHeight="1" x14ac:dyDescent="0.35">
      <c r="A41" s="40">
        <v>3</v>
      </c>
      <c r="B41" s="39" t="s">
        <v>56</v>
      </c>
      <c r="C41" s="119">
        <v>0.2</v>
      </c>
      <c r="D41" s="40"/>
      <c r="E41" s="108">
        <f t="shared" si="1"/>
        <v>0</v>
      </c>
    </row>
    <row r="42" spans="1:5" ht="38.5" customHeight="1" x14ac:dyDescent="0.35">
      <c r="A42" s="40">
        <v>4</v>
      </c>
      <c r="B42" s="39" t="s">
        <v>55</v>
      </c>
      <c r="C42" s="119">
        <v>0.1</v>
      </c>
      <c r="D42" s="40"/>
      <c r="E42" s="108">
        <f t="shared" si="1"/>
        <v>0</v>
      </c>
    </row>
    <row r="43" spans="1:5" ht="37.5" customHeight="1" x14ac:dyDescent="0.35">
      <c r="A43" s="40">
        <v>5</v>
      </c>
      <c r="B43" s="39" t="s">
        <v>54</v>
      </c>
      <c r="C43" s="119">
        <v>0.2</v>
      </c>
      <c r="D43" s="40"/>
      <c r="E43" s="108">
        <f t="shared" si="1"/>
        <v>0</v>
      </c>
    </row>
    <row r="44" spans="1:5" ht="15" thickBot="1" x14ac:dyDescent="0.4">
      <c r="A44" s="42"/>
      <c r="B44" s="55" t="s">
        <v>78</v>
      </c>
      <c r="C44" s="44">
        <f>SUM(C39:C43)</f>
        <v>1</v>
      </c>
      <c r="D44" s="45"/>
      <c r="E44" s="46">
        <f>SUM(E39:E43)</f>
        <v>0</v>
      </c>
    </row>
    <row r="45" spans="1:5" ht="15" thickBot="1" x14ac:dyDescent="0.4">
      <c r="A45" s="26"/>
      <c r="B45" s="26"/>
      <c r="C45" s="26"/>
      <c r="D45" s="26"/>
      <c r="E45" s="26"/>
    </row>
    <row r="46" spans="1:5" x14ac:dyDescent="0.35">
      <c r="A46" s="26"/>
      <c r="B46" s="149" t="s">
        <v>28</v>
      </c>
      <c r="C46" s="150"/>
      <c r="D46" s="150"/>
      <c r="E46" s="151"/>
    </row>
    <row r="47" spans="1:5" ht="15" thickBot="1" x14ac:dyDescent="0.4">
      <c r="A47" s="26"/>
      <c r="B47" s="57" t="s">
        <v>29</v>
      </c>
      <c r="C47" s="210" t="s">
        <v>30</v>
      </c>
      <c r="D47" s="211"/>
      <c r="E47" s="212"/>
    </row>
    <row r="48" spans="1:5" x14ac:dyDescent="0.35">
      <c r="A48" s="26"/>
      <c r="B48" s="173"/>
      <c r="C48" s="143"/>
      <c r="D48" s="143"/>
      <c r="E48" s="144"/>
    </row>
    <row r="49" spans="1:5" x14ac:dyDescent="0.35">
      <c r="A49" s="26"/>
      <c r="B49" s="174"/>
      <c r="C49" s="145"/>
      <c r="D49" s="145"/>
      <c r="E49" s="146"/>
    </row>
    <row r="50" spans="1:5" ht="15" thickBot="1" x14ac:dyDescent="0.4">
      <c r="A50" s="26"/>
      <c r="B50" s="175"/>
      <c r="C50" s="147"/>
      <c r="D50" s="147"/>
      <c r="E50" s="148"/>
    </row>
    <row r="51" spans="1:5" ht="15" thickBot="1" x14ac:dyDescent="0.4">
      <c r="A51" s="26"/>
      <c r="B51" s="26"/>
      <c r="C51" s="26"/>
      <c r="D51" s="26"/>
      <c r="E51" s="26"/>
    </row>
    <row r="52" spans="1:5" ht="25.5" customHeight="1" x14ac:dyDescent="0.35">
      <c r="A52" s="126" t="s">
        <v>33</v>
      </c>
      <c r="B52" s="51" t="s">
        <v>53</v>
      </c>
      <c r="C52" s="60" t="s">
        <v>21</v>
      </c>
      <c r="D52" s="60" t="s">
        <v>22</v>
      </c>
      <c r="E52" s="61" t="s">
        <v>32</v>
      </c>
    </row>
    <row r="53" spans="1:5" x14ac:dyDescent="0.35">
      <c r="A53" s="62"/>
      <c r="B53" s="63" t="s">
        <v>23</v>
      </c>
      <c r="C53" s="64"/>
      <c r="D53" s="64"/>
      <c r="E53" s="65"/>
    </row>
    <row r="54" spans="1:5" ht="31.5" customHeight="1" x14ac:dyDescent="0.35">
      <c r="A54" s="40">
        <v>1</v>
      </c>
      <c r="B54" s="39" t="s">
        <v>64</v>
      </c>
      <c r="C54" s="68">
        <v>0.2</v>
      </c>
      <c r="D54" s="69"/>
      <c r="E54" s="115">
        <f>(D54*C54)</f>
        <v>0</v>
      </c>
    </row>
    <row r="55" spans="1:5" ht="24" customHeight="1" x14ac:dyDescent="0.35">
      <c r="A55" s="40">
        <v>2</v>
      </c>
      <c r="B55" s="39" t="s">
        <v>63</v>
      </c>
      <c r="C55" s="68">
        <v>0.2</v>
      </c>
      <c r="D55" s="69"/>
      <c r="E55" s="115">
        <f t="shared" ref="E55:E58" si="2">(D55*C55)</f>
        <v>0</v>
      </c>
    </row>
    <row r="56" spans="1:5" ht="31.5" customHeight="1" x14ac:dyDescent="0.35">
      <c r="A56" s="40">
        <v>3</v>
      </c>
      <c r="B56" s="39" t="s">
        <v>62</v>
      </c>
      <c r="C56" s="68">
        <v>0.2</v>
      </c>
      <c r="D56" s="69"/>
      <c r="E56" s="115">
        <f t="shared" si="2"/>
        <v>0</v>
      </c>
    </row>
    <row r="57" spans="1:5" ht="27" customHeight="1" x14ac:dyDescent="0.35">
      <c r="A57" s="40">
        <v>4</v>
      </c>
      <c r="B57" s="39" t="s">
        <v>61</v>
      </c>
      <c r="C57" s="68">
        <v>0.2</v>
      </c>
      <c r="D57" s="69"/>
      <c r="E57" s="115">
        <f t="shared" si="2"/>
        <v>0</v>
      </c>
    </row>
    <row r="58" spans="1:5" ht="38.5" customHeight="1" x14ac:dyDescent="0.35">
      <c r="A58" s="40">
        <v>5</v>
      </c>
      <c r="B58" s="39" t="s">
        <v>60</v>
      </c>
      <c r="C58" s="68">
        <v>0.2</v>
      </c>
      <c r="D58" s="69"/>
      <c r="E58" s="115">
        <f t="shared" si="2"/>
        <v>0</v>
      </c>
    </row>
    <row r="59" spans="1:5" ht="15" thickBot="1" x14ac:dyDescent="0.4">
      <c r="A59" s="42"/>
      <c r="B59" s="55" t="s">
        <v>78</v>
      </c>
      <c r="C59" s="44">
        <f>SUM(C54:C58)</f>
        <v>1</v>
      </c>
      <c r="D59" s="45"/>
      <c r="E59" s="46">
        <f>SUM(E54:E58)</f>
        <v>0</v>
      </c>
    </row>
    <row r="60" spans="1:5" ht="15" thickBot="1" x14ac:dyDescent="0.4">
      <c r="A60" s="71"/>
      <c r="B60" s="71"/>
      <c r="C60" s="71"/>
      <c r="D60" s="71"/>
      <c r="E60" s="71"/>
    </row>
    <row r="61" spans="1:5" x14ac:dyDescent="0.35">
      <c r="A61" s="71"/>
      <c r="B61" s="185" t="s">
        <v>28</v>
      </c>
      <c r="C61" s="186"/>
      <c r="D61" s="186"/>
      <c r="E61" s="187"/>
    </row>
    <row r="62" spans="1:5" ht="15" thickBot="1" x14ac:dyDescent="0.4">
      <c r="A62" s="71"/>
      <c r="B62" s="57" t="s">
        <v>29</v>
      </c>
      <c r="C62" s="210" t="s">
        <v>30</v>
      </c>
      <c r="D62" s="211"/>
      <c r="E62" s="212"/>
    </row>
    <row r="63" spans="1:5" x14ac:dyDescent="0.35">
      <c r="A63" s="71"/>
      <c r="B63" s="176"/>
      <c r="C63" s="179"/>
      <c r="D63" s="179"/>
      <c r="E63" s="180"/>
    </row>
    <row r="64" spans="1:5" x14ac:dyDescent="0.35">
      <c r="A64" s="71"/>
      <c r="B64" s="177"/>
      <c r="C64" s="181"/>
      <c r="D64" s="181"/>
      <c r="E64" s="182"/>
    </row>
    <row r="65" spans="1:5" ht="15" thickBot="1" x14ac:dyDescent="0.4">
      <c r="A65" s="71"/>
      <c r="B65" s="178"/>
      <c r="C65" s="183"/>
      <c r="D65" s="183"/>
      <c r="E65" s="184"/>
    </row>
    <row r="66" spans="1:5" x14ac:dyDescent="0.35">
      <c r="A66" s="71"/>
      <c r="B66" s="72"/>
      <c r="C66" s="127"/>
      <c r="D66" s="127"/>
      <c r="E66" s="127"/>
    </row>
    <row r="67" spans="1:5" ht="15" thickBot="1" x14ac:dyDescent="0.4">
      <c r="A67" s="26"/>
      <c r="B67" s="26"/>
      <c r="C67" s="26"/>
      <c r="D67" s="26"/>
      <c r="E67" s="26"/>
    </row>
    <row r="68" spans="1:5" ht="21" x14ac:dyDescent="0.35">
      <c r="A68" s="126" t="s">
        <v>34</v>
      </c>
      <c r="B68" s="59" t="s">
        <v>86</v>
      </c>
      <c r="C68" s="60" t="s">
        <v>21</v>
      </c>
      <c r="D68" s="60" t="s">
        <v>22</v>
      </c>
      <c r="E68" s="61" t="s">
        <v>32</v>
      </c>
    </row>
    <row r="69" spans="1:5" ht="15" thickBot="1" x14ac:dyDescent="0.4">
      <c r="A69" s="74"/>
      <c r="B69" s="75" t="s">
        <v>23</v>
      </c>
      <c r="C69" s="76"/>
      <c r="D69" s="76"/>
      <c r="E69" s="77"/>
    </row>
    <row r="70" spans="1:5" ht="27" customHeight="1" x14ac:dyDescent="0.35">
      <c r="A70" s="78">
        <v>1</v>
      </c>
      <c r="B70" s="79" t="s">
        <v>47</v>
      </c>
      <c r="C70" s="113">
        <v>0.15</v>
      </c>
      <c r="D70" s="80"/>
      <c r="E70" s="81">
        <f>(D70*C70)</f>
        <v>0</v>
      </c>
    </row>
    <row r="71" spans="1:5" ht="40.5" customHeight="1" x14ac:dyDescent="0.35">
      <c r="A71" s="66">
        <v>2</v>
      </c>
      <c r="B71" s="67" t="s">
        <v>48</v>
      </c>
      <c r="C71" s="68">
        <v>0.2</v>
      </c>
      <c r="D71" s="69"/>
      <c r="E71" s="70">
        <f>(D71*C71)</f>
        <v>0</v>
      </c>
    </row>
    <row r="72" spans="1:5" ht="28.5" customHeight="1" x14ac:dyDescent="0.35">
      <c r="A72" s="82">
        <v>3</v>
      </c>
      <c r="B72" s="83" t="s">
        <v>49</v>
      </c>
      <c r="C72" s="114">
        <v>0.3</v>
      </c>
      <c r="D72" s="84"/>
      <c r="E72" s="85">
        <f>(D72*C72)</f>
        <v>0</v>
      </c>
    </row>
    <row r="73" spans="1:5" ht="40" customHeight="1" x14ac:dyDescent="0.35">
      <c r="A73" s="66">
        <v>4</v>
      </c>
      <c r="B73" s="67" t="s">
        <v>50</v>
      </c>
      <c r="C73" s="68">
        <v>0.1</v>
      </c>
      <c r="D73" s="69"/>
      <c r="E73" s="70">
        <f t="shared" ref="E73:E75" si="3">(D73*C73)</f>
        <v>0</v>
      </c>
    </row>
    <row r="74" spans="1:5" ht="41.5" customHeight="1" x14ac:dyDescent="0.35">
      <c r="A74" s="66">
        <v>5</v>
      </c>
      <c r="B74" s="67" t="s">
        <v>51</v>
      </c>
      <c r="C74" s="68">
        <v>0.15</v>
      </c>
      <c r="D74" s="69"/>
      <c r="E74" s="70">
        <f t="shared" si="3"/>
        <v>0</v>
      </c>
    </row>
    <row r="75" spans="1:5" ht="31.5" customHeight="1" x14ac:dyDescent="0.35">
      <c r="A75" s="66">
        <v>6</v>
      </c>
      <c r="B75" s="67" t="s">
        <v>52</v>
      </c>
      <c r="C75" s="68">
        <v>0.1</v>
      </c>
      <c r="D75" s="69"/>
      <c r="E75" s="70">
        <f t="shared" si="3"/>
        <v>0</v>
      </c>
    </row>
    <row r="76" spans="1:5" ht="15" thickBot="1" x14ac:dyDescent="0.4">
      <c r="A76" s="42"/>
      <c r="B76" s="55" t="s">
        <v>78</v>
      </c>
      <c r="C76" s="44">
        <f>SUM(C70:C75)</f>
        <v>0.99999999999999989</v>
      </c>
      <c r="D76" s="45"/>
      <c r="E76" s="46">
        <f>SUM(E70:E75)</f>
        <v>0</v>
      </c>
    </row>
    <row r="77" spans="1:5" ht="15" thickBot="1" x14ac:dyDescent="0.4">
      <c r="A77" s="86"/>
      <c r="B77" s="87"/>
      <c r="C77" s="88"/>
      <c r="D77" s="89"/>
      <c r="E77" s="90"/>
    </row>
    <row r="78" spans="1:5" ht="15" thickBot="1" x14ac:dyDescent="0.4">
      <c r="A78" s="71"/>
      <c r="B78" s="185" t="s">
        <v>28</v>
      </c>
      <c r="C78" s="186"/>
      <c r="D78" s="186"/>
      <c r="E78" s="187"/>
    </row>
    <row r="79" spans="1:5" ht="15" thickBot="1" x14ac:dyDescent="0.4">
      <c r="A79" s="71"/>
      <c r="B79" s="91" t="s">
        <v>29</v>
      </c>
      <c r="C79" s="213" t="s">
        <v>30</v>
      </c>
      <c r="D79" s="214"/>
      <c r="E79" s="215"/>
    </row>
    <row r="80" spans="1:5" x14ac:dyDescent="0.35">
      <c r="A80" s="71"/>
      <c r="B80" s="176"/>
      <c r="C80" s="179"/>
      <c r="D80" s="179"/>
      <c r="E80" s="180"/>
    </row>
    <row r="81" spans="1:5" x14ac:dyDescent="0.35">
      <c r="A81" s="71"/>
      <c r="B81" s="177"/>
      <c r="C81" s="181"/>
      <c r="D81" s="181"/>
      <c r="E81" s="182"/>
    </row>
    <row r="82" spans="1:5" ht="15" thickBot="1" x14ac:dyDescent="0.4">
      <c r="A82" s="71"/>
      <c r="B82" s="178"/>
      <c r="C82" s="183"/>
      <c r="D82" s="183"/>
      <c r="E82" s="184"/>
    </row>
    <row r="83" spans="1:5" ht="28.75" customHeight="1" thickBot="1" x14ac:dyDescent="0.4">
      <c r="A83" s="47"/>
      <c r="B83" s="27"/>
      <c r="C83" s="92"/>
      <c r="D83" s="47"/>
      <c r="E83" s="93"/>
    </row>
    <row r="84" spans="1:5" ht="30" customHeight="1" x14ac:dyDescent="0.35">
      <c r="A84" s="126" t="s">
        <v>35</v>
      </c>
      <c r="B84" s="94" t="s">
        <v>65</v>
      </c>
      <c r="C84" s="60" t="s">
        <v>21</v>
      </c>
      <c r="D84" s="60" t="s">
        <v>22</v>
      </c>
      <c r="E84" s="61" t="s">
        <v>32</v>
      </c>
    </row>
    <row r="85" spans="1:5" ht="26" customHeight="1" x14ac:dyDescent="0.35">
      <c r="A85" s="40">
        <v>1</v>
      </c>
      <c r="B85" s="67" t="s">
        <v>66</v>
      </c>
      <c r="C85" s="119">
        <v>0.05</v>
      </c>
      <c r="D85" s="40"/>
      <c r="E85" s="108">
        <f t="shared" ref="E85:E92" si="4">(D85*C85)</f>
        <v>0</v>
      </c>
    </row>
    <row r="86" spans="1:5" ht="26" customHeight="1" x14ac:dyDescent="0.35">
      <c r="A86" s="40">
        <v>2</v>
      </c>
      <c r="B86" s="67" t="s">
        <v>67</v>
      </c>
      <c r="C86" s="119">
        <v>0.15</v>
      </c>
      <c r="D86" s="40"/>
      <c r="E86" s="108">
        <f t="shared" si="4"/>
        <v>0</v>
      </c>
    </row>
    <row r="87" spans="1:5" ht="26" customHeight="1" x14ac:dyDescent="0.35">
      <c r="A87" s="40">
        <v>3</v>
      </c>
      <c r="B87" s="67" t="s">
        <v>68</v>
      </c>
      <c r="C87" s="119">
        <v>0.1</v>
      </c>
      <c r="D87" s="40"/>
      <c r="E87" s="108">
        <f t="shared" si="4"/>
        <v>0</v>
      </c>
    </row>
    <row r="88" spans="1:5" ht="26" customHeight="1" x14ac:dyDescent="0.35">
      <c r="A88" s="40">
        <v>4</v>
      </c>
      <c r="B88" s="67" t="s">
        <v>69</v>
      </c>
      <c r="C88" s="119">
        <v>0.1</v>
      </c>
      <c r="D88" s="40"/>
      <c r="E88" s="108">
        <f t="shared" si="4"/>
        <v>0</v>
      </c>
    </row>
    <row r="89" spans="1:5" ht="26" customHeight="1" x14ac:dyDescent="0.35">
      <c r="A89" s="40">
        <v>5</v>
      </c>
      <c r="B89" s="67" t="s">
        <v>70</v>
      </c>
      <c r="C89" s="119">
        <v>0.1</v>
      </c>
      <c r="D89" s="40"/>
      <c r="E89" s="108">
        <f t="shared" si="4"/>
        <v>0</v>
      </c>
    </row>
    <row r="90" spans="1:5" ht="26" customHeight="1" x14ac:dyDescent="0.35">
      <c r="A90" s="40">
        <v>6</v>
      </c>
      <c r="B90" s="67" t="s">
        <v>71</v>
      </c>
      <c r="C90" s="119">
        <v>0.1</v>
      </c>
      <c r="D90" s="40"/>
      <c r="E90" s="108">
        <f t="shared" si="4"/>
        <v>0</v>
      </c>
    </row>
    <row r="91" spans="1:5" ht="26" customHeight="1" x14ac:dyDescent="0.35">
      <c r="A91" s="40">
        <v>7</v>
      </c>
      <c r="B91" s="67" t="s">
        <v>72</v>
      </c>
      <c r="C91" s="119">
        <v>0.15</v>
      </c>
      <c r="D91" s="40"/>
      <c r="E91" s="108">
        <f t="shared" si="4"/>
        <v>0</v>
      </c>
    </row>
    <row r="92" spans="1:5" ht="26" customHeight="1" x14ac:dyDescent="0.35">
      <c r="A92" s="40">
        <v>8</v>
      </c>
      <c r="B92" s="67" t="s">
        <v>73</v>
      </c>
      <c r="C92" s="119">
        <v>0.15</v>
      </c>
      <c r="D92" s="40"/>
      <c r="E92" s="108">
        <f t="shared" si="4"/>
        <v>0</v>
      </c>
    </row>
    <row r="93" spans="1:5" ht="31.5" x14ac:dyDescent="0.35">
      <c r="A93" s="40">
        <v>9</v>
      </c>
      <c r="B93" s="67" t="s">
        <v>74</v>
      </c>
      <c r="C93" s="119">
        <v>0.1</v>
      </c>
      <c r="D93" s="40"/>
      <c r="E93" s="108">
        <f>(D93*C93)</f>
        <v>0</v>
      </c>
    </row>
    <row r="94" spans="1:5" ht="15" thickBot="1" x14ac:dyDescent="0.4">
      <c r="A94" s="42"/>
      <c r="B94" s="55" t="s">
        <v>78</v>
      </c>
      <c r="C94" s="44">
        <f>SUM(C85:C93)</f>
        <v>1</v>
      </c>
      <c r="D94" s="45"/>
      <c r="E94" s="46">
        <f>SUM(E85:E93)</f>
        <v>0</v>
      </c>
    </row>
    <row r="95" spans="1:5" ht="15" thickBot="1" x14ac:dyDescent="0.4">
      <c r="A95" s="47"/>
      <c r="B95" s="97"/>
      <c r="C95" s="98"/>
      <c r="D95" s="99"/>
      <c r="E95" s="100"/>
    </row>
    <row r="96" spans="1:5" ht="15" thickBot="1" x14ac:dyDescent="0.4">
      <c r="A96" s="26"/>
      <c r="B96" s="185" t="s">
        <v>28</v>
      </c>
      <c r="C96" s="186"/>
      <c r="D96" s="186"/>
      <c r="E96" s="187"/>
    </row>
    <row r="97" spans="1:5" ht="15" thickBot="1" x14ac:dyDescent="0.4">
      <c r="A97" s="26"/>
      <c r="B97" s="91" t="s">
        <v>29</v>
      </c>
      <c r="C97" s="188" t="s">
        <v>30</v>
      </c>
      <c r="D97" s="189"/>
      <c r="E97" s="190"/>
    </row>
    <row r="98" spans="1:5" x14ac:dyDescent="0.35">
      <c r="A98" s="26"/>
      <c r="B98" s="191"/>
      <c r="C98" s="193"/>
      <c r="D98" s="194"/>
      <c r="E98" s="195"/>
    </row>
    <row r="99" spans="1:5" x14ac:dyDescent="0.35">
      <c r="A99" s="26"/>
      <c r="B99" s="191"/>
      <c r="C99" s="193"/>
      <c r="D99" s="194"/>
      <c r="E99" s="195"/>
    </row>
    <row r="100" spans="1:5" ht="15" thickBot="1" x14ac:dyDescent="0.4">
      <c r="A100" s="26"/>
      <c r="B100" s="192"/>
      <c r="C100" s="196"/>
      <c r="D100" s="197"/>
      <c r="E100" s="198"/>
    </row>
    <row r="101" spans="1:5" ht="15" thickBot="1" x14ac:dyDescent="0.4">
      <c r="A101" s="26"/>
      <c r="B101" s="26"/>
      <c r="C101" s="26"/>
      <c r="D101" s="26"/>
      <c r="E101" s="26"/>
    </row>
    <row r="102" spans="1:5" ht="24" x14ac:dyDescent="0.35">
      <c r="A102" s="126" t="s">
        <v>36</v>
      </c>
      <c r="B102" s="101" t="s">
        <v>82</v>
      </c>
      <c r="C102" s="60" t="s">
        <v>21</v>
      </c>
      <c r="D102" s="60" t="s">
        <v>22</v>
      </c>
      <c r="E102" s="61" t="s">
        <v>32</v>
      </c>
    </row>
    <row r="103" spans="1:5" ht="15" thickBot="1" x14ac:dyDescent="0.4">
      <c r="A103" s="74"/>
      <c r="B103" s="75" t="s">
        <v>23</v>
      </c>
      <c r="C103" s="76"/>
      <c r="D103" s="76"/>
      <c r="E103" s="77"/>
    </row>
    <row r="104" spans="1:5" ht="26" customHeight="1" x14ac:dyDescent="0.35">
      <c r="A104" s="34" t="s">
        <v>25</v>
      </c>
      <c r="B104" s="35" t="s">
        <v>75</v>
      </c>
      <c r="C104" s="120">
        <v>0.2</v>
      </c>
      <c r="D104" s="36"/>
      <c r="E104" s="37">
        <f>(D104*C104)</f>
        <v>0</v>
      </c>
    </row>
    <row r="105" spans="1:5" ht="26" customHeight="1" x14ac:dyDescent="0.35">
      <c r="A105" s="38" t="s">
        <v>26</v>
      </c>
      <c r="B105" s="67" t="s">
        <v>76</v>
      </c>
      <c r="C105" s="119">
        <v>0.4</v>
      </c>
      <c r="D105" s="40"/>
      <c r="E105" s="41">
        <f>(D105*C105)</f>
        <v>0</v>
      </c>
    </row>
    <row r="106" spans="1:5" ht="26" customHeight="1" thickBot="1" x14ac:dyDescent="0.4">
      <c r="A106" s="38" t="s">
        <v>27</v>
      </c>
      <c r="B106" s="67" t="s">
        <v>77</v>
      </c>
      <c r="C106" s="119">
        <v>0.4</v>
      </c>
      <c r="D106" s="40"/>
      <c r="E106" s="41">
        <f>(D106*C106)</f>
        <v>0</v>
      </c>
    </row>
    <row r="107" spans="1:5" ht="15" thickBot="1" x14ac:dyDescent="0.4">
      <c r="A107" s="30"/>
      <c r="B107" s="55" t="s">
        <v>78</v>
      </c>
      <c r="C107" s="128">
        <f>SUM(C104:C106)</f>
        <v>1</v>
      </c>
      <c r="D107" s="31" t="s">
        <v>24</v>
      </c>
      <c r="E107" s="96">
        <f>SUM(E104:E106)</f>
        <v>0</v>
      </c>
    </row>
    <row r="108" spans="1:5" ht="15" thickBot="1" x14ac:dyDescent="0.4">
      <c r="A108" s="26"/>
      <c r="B108" s="26"/>
      <c r="C108" s="26"/>
      <c r="D108" s="26"/>
      <c r="E108" s="26"/>
    </row>
    <row r="109" spans="1:5" x14ac:dyDescent="0.35">
      <c r="A109" s="26"/>
      <c r="B109" s="185" t="s">
        <v>28</v>
      </c>
      <c r="C109" s="186"/>
      <c r="D109" s="186"/>
      <c r="E109" s="187"/>
    </row>
    <row r="110" spans="1:5" ht="15" thickBot="1" x14ac:dyDescent="0.4">
      <c r="A110" s="26"/>
      <c r="B110" s="57" t="s">
        <v>29</v>
      </c>
      <c r="C110" s="210" t="s">
        <v>30</v>
      </c>
      <c r="D110" s="211"/>
      <c r="E110" s="212"/>
    </row>
    <row r="111" spans="1:5" x14ac:dyDescent="0.35">
      <c r="A111" s="26"/>
      <c r="B111" s="173"/>
      <c r="C111" s="143"/>
      <c r="D111" s="143"/>
      <c r="E111" s="144"/>
    </row>
    <row r="112" spans="1:5" x14ac:dyDescent="0.35">
      <c r="A112" s="26"/>
      <c r="B112" s="174"/>
      <c r="C112" s="145"/>
      <c r="D112" s="145"/>
      <c r="E112" s="146"/>
    </row>
    <row r="113" spans="1:5" ht="15" thickBot="1" x14ac:dyDescent="0.4">
      <c r="A113" s="26"/>
      <c r="B113" s="175"/>
      <c r="C113" s="147"/>
      <c r="D113" s="147"/>
      <c r="E113" s="148"/>
    </row>
    <row r="114" spans="1:5" x14ac:dyDescent="0.35">
      <c r="A114" s="26"/>
      <c r="B114" s="102"/>
      <c r="C114" s="103"/>
      <c r="D114" s="103"/>
      <c r="E114" s="103"/>
    </row>
    <row r="115" spans="1:5" x14ac:dyDescent="0.35">
      <c r="A115" s="26"/>
      <c r="B115" s="104"/>
      <c r="C115" s="105"/>
      <c r="D115" s="105"/>
      <c r="E115" s="105"/>
    </row>
    <row r="116" spans="1:5" x14ac:dyDescent="0.35">
      <c r="A116" s="26"/>
      <c r="B116" s="18"/>
      <c r="C116" s="106"/>
      <c r="D116" s="106"/>
      <c r="E116" s="106"/>
    </row>
    <row r="117" spans="1:5" x14ac:dyDescent="0.35">
      <c r="A117" s="26"/>
      <c r="B117" s="18"/>
      <c r="C117" s="106"/>
      <c r="D117" s="106"/>
      <c r="E117" s="106"/>
    </row>
  </sheetData>
  <mergeCells count="36">
    <mergeCell ref="B111:B113"/>
    <mergeCell ref="C111:E113"/>
    <mergeCell ref="B96:E96"/>
    <mergeCell ref="C97:E97"/>
    <mergeCell ref="B98:B100"/>
    <mergeCell ref="C98:E100"/>
    <mergeCell ref="B109:E109"/>
    <mergeCell ref="C110:E110"/>
    <mergeCell ref="B63:B65"/>
    <mergeCell ref="C63:E65"/>
    <mergeCell ref="B78:E78"/>
    <mergeCell ref="C79:E79"/>
    <mergeCell ref="B80:B82"/>
    <mergeCell ref="C80:E82"/>
    <mergeCell ref="C62:E62"/>
    <mergeCell ref="B18:E18"/>
    <mergeCell ref="B19:E19"/>
    <mergeCell ref="B31:E31"/>
    <mergeCell ref="C32:E32"/>
    <mergeCell ref="B33:B35"/>
    <mergeCell ref="C33:E35"/>
    <mergeCell ref="B46:E46"/>
    <mergeCell ref="C47:E47"/>
    <mergeCell ref="B48:B50"/>
    <mergeCell ref="C48:E50"/>
    <mergeCell ref="B61:E61"/>
    <mergeCell ref="A1:E1"/>
    <mergeCell ref="H1:L1"/>
    <mergeCell ref="A3:E3"/>
    <mergeCell ref="B5:D5"/>
    <mergeCell ref="H12:L26"/>
    <mergeCell ref="A13:E13"/>
    <mergeCell ref="C14:D14"/>
    <mergeCell ref="A15:E15"/>
    <mergeCell ref="B16:E16"/>
    <mergeCell ref="B17:E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8C20-ACC1-436A-B04A-2F3E472ABD3F}">
  <dimension ref="C1:I81"/>
  <sheetViews>
    <sheetView zoomScale="90" zoomScaleNormal="90" workbookViewId="0">
      <selection activeCell="H10" sqref="H10"/>
    </sheetView>
  </sheetViews>
  <sheetFormatPr baseColWidth="10" defaultRowHeight="14.5" x14ac:dyDescent="0.35"/>
  <cols>
    <col min="4" max="4" width="17.1796875" bestFit="1" customWidth="1"/>
    <col min="6" max="9" width="8.1796875" customWidth="1"/>
  </cols>
  <sheetData>
    <row r="1" spans="3:9" ht="22.25" customHeight="1" x14ac:dyDescent="0.35">
      <c r="C1" s="199"/>
      <c r="D1" s="199"/>
      <c r="E1" s="199"/>
    </row>
    <row r="2" spans="3:9" ht="15" thickBot="1" x14ac:dyDescent="0.4">
      <c r="C2" s="26"/>
      <c r="D2" s="26"/>
      <c r="E2" s="109"/>
    </row>
    <row r="3" spans="3:9" ht="22.75" customHeight="1" x14ac:dyDescent="0.35">
      <c r="C3" s="28" t="s">
        <v>38</v>
      </c>
      <c r="D3" s="121" t="s">
        <v>91</v>
      </c>
      <c r="E3" s="135" t="s">
        <v>92</v>
      </c>
      <c r="F3" s="135" t="s">
        <v>108</v>
      </c>
      <c r="G3" s="135" t="s">
        <v>109</v>
      </c>
      <c r="H3" s="135" t="s">
        <v>110</v>
      </c>
      <c r="I3" s="135" t="s">
        <v>111</v>
      </c>
    </row>
    <row r="4" spans="3:9" ht="21" x14ac:dyDescent="0.35">
      <c r="C4" s="40" t="s">
        <v>105</v>
      </c>
      <c r="D4" s="125" t="str">
        <f>+'Proyecto 1'!B17</f>
        <v>Proyecto de Seguridad Tecnológica</v>
      </c>
      <c r="E4" s="136">
        <f>'Proyecto 1'!$L$10</f>
        <v>4.5999999999999996</v>
      </c>
      <c r="F4" s="137"/>
      <c r="G4" s="138"/>
      <c r="H4" s="137"/>
      <c r="I4" s="137"/>
    </row>
    <row r="5" spans="3:9" x14ac:dyDescent="0.35">
      <c r="C5" s="40" t="s">
        <v>106</v>
      </c>
      <c r="D5" s="125">
        <f>+'Grupo 2'!B17</f>
        <v>0</v>
      </c>
      <c r="E5" s="136">
        <f>'Grupo 2'!$L$10</f>
        <v>0.4</v>
      </c>
      <c r="F5" s="137"/>
      <c r="G5" s="137"/>
      <c r="H5" s="137"/>
      <c r="I5" s="137"/>
    </row>
    <row r="6" spans="3:9" x14ac:dyDescent="0.35">
      <c r="C6" s="40" t="s">
        <v>107</v>
      </c>
      <c r="D6" s="125">
        <f>+'Grupo 3'!B17</f>
        <v>0</v>
      </c>
      <c r="E6" s="136">
        <f>'Grupo 3'!$L$10</f>
        <v>0.8</v>
      </c>
      <c r="F6" s="137"/>
      <c r="G6" s="137"/>
      <c r="H6" s="137"/>
      <c r="I6" s="137"/>
    </row>
    <row r="7" spans="3:9" x14ac:dyDescent="0.35">
      <c r="C7" s="40"/>
      <c r="D7" s="125"/>
      <c r="E7" s="136"/>
      <c r="F7" s="137"/>
      <c r="G7" s="137"/>
      <c r="H7" s="137"/>
      <c r="I7" s="137"/>
    </row>
    <row r="8" spans="3:9" ht="15" thickBot="1" x14ac:dyDescent="0.4">
      <c r="C8" s="47"/>
      <c r="D8" s="27"/>
      <c r="E8" s="111"/>
    </row>
    <row r="9" spans="3:9" x14ac:dyDescent="0.35">
      <c r="C9" s="200" t="s">
        <v>43</v>
      </c>
      <c r="D9" s="201"/>
      <c r="E9" s="203"/>
    </row>
    <row r="10" spans="3:9" x14ac:dyDescent="0.35">
      <c r="C10" s="204"/>
      <c r="D10" s="205"/>
      <c r="E10" s="206"/>
    </row>
    <row r="11" spans="3:9" x14ac:dyDescent="0.35">
      <c r="C11" s="204"/>
      <c r="D11" s="205"/>
      <c r="E11" s="206"/>
    </row>
    <row r="12" spans="3:9" x14ac:dyDescent="0.35">
      <c r="C12" s="204"/>
      <c r="D12" s="205"/>
      <c r="E12" s="206"/>
    </row>
    <row r="13" spans="3:9" x14ac:dyDescent="0.35">
      <c r="C13" s="204"/>
      <c r="D13" s="205"/>
      <c r="E13" s="206"/>
    </row>
    <row r="14" spans="3:9" x14ac:dyDescent="0.35">
      <c r="C14" s="204"/>
      <c r="D14" s="205"/>
      <c r="E14" s="206"/>
    </row>
    <row r="15" spans="3:9" x14ac:dyDescent="0.35">
      <c r="C15" s="204"/>
      <c r="D15" s="205"/>
      <c r="E15" s="206"/>
    </row>
    <row r="16" spans="3:9" x14ac:dyDescent="0.35">
      <c r="C16" s="204"/>
      <c r="D16" s="205"/>
      <c r="E16" s="206"/>
    </row>
    <row r="17" spans="3:5" x14ac:dyDescent="0.35">
      <c r="C17" s="204"/>
      <c r="D17" s="205"/>
      <c r="E17" s="206"/>
    </row>
    <row r="18" spans="3:5" x14ac:dyDescent="0.35">
      <c r="C18" s="204"/>
      <c r="D18" s="205"/>
      <c r="E18" s="206"/>
    </row>
    <row r="19" spans="3:5" x14ac:dyDescent="0.35">
      <c r="C19" s="204"/>
      <c r="D19" s="205"/>
      <c r="E19" s="206"/>
    </row>
    <row r="20" spans="3:5" x14ac:dyDescent="0.35">
      <c r="C20" s="204"/>
      <c r="D20" s="205"/>
      <c r="E20" s="206"/>
    </row>
    <row r="21" spans="3:5" x14ac:dyDescent="0.35">
      <c r="C21" s="204"/>
      <c r="D21" s="205"/>
      <c r="E21" s="206"/>
    </row>
    <row r="22" spans="3:5" x14ac:dyDescent="0.35">
      <c r="C22" s="204"/>
      <c r="D22" s="205"/>
      <c r="E22" s="206"/>
    </row>
    <row r="23" spans="3:5" ht="15" thickBot="1" x14ac:dyDescent="0.4">
      <c r="C23" s="207"/>
      <c r="D23" s="208"/>
      <c r="E23" s="209"/>
    </row>
    <row r="80" ht="28.75" customHeight="1" x14ac:dyDescent="0.35"/>
    <row r="81" ht="30" customHeight="1" x14ac:dyDescent="0.35"/>
  </sheetData>
  <mergeCells count="2">
    <mergeCell ref="C1:E1"/>
    <mergeCell ref="C9:E2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CBA08B7824894AA16DE9F2638AAE9B" ma:contentTypeVersion="2" ma:contentTypeDescription="Crear nuevo documento." ma:contentTypeScope="" ma:versionID="9dd60de324ceac917defe377a375b9c1">
  <xsd:schema xmlns:xsd="http://www.w3.org/2001/XMLSchema" xmlns:xs="http://www.w3.org/2001/XMLSchema" xmlns:p="http://schemas.microsoft.com/office/2006/metadata/properties" xmlns:ns2="7ff679ab-7b56-4e3a-bce0-ec1a424001f2" targetNamespace="http://schemas.microsoft.com/office/2006/metadata/properties" ma:root="true" ma:fieldsID="20af8fe92377888e55a1d677dc8832f5" ns2:_="">
    <xsd:import namespace="7ff679ab-7b56-4e3a-bce0-ec1a42400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679ab-7b56-4e3a-bce0-ec1a42400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961473-F71F-4C8F-84E9-B4663B0A9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f679ab-7b56-4e3a-bce0-ec1a42400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7B746-CC13-47F0-8387-D52AC50538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3E4300-9B19-4E6F-9E30-EFCD4F25CE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 1</vt:lpstr>
      <vt:lpstr>Grupo 2</vt:lpstr>
      <vt:lpstr>Grupo 3</vt:lpstr>
      <vt:lpstr>PUNTAJES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ANIBAL FAUNDEZ DEL RIO</cp:lastModifiedBy>
  <dcterms:created xsi:type="dcterms:W3CDTF">2018-12-30T23:41:14Z</dcterms:created>
  <dcterms:modified xsi:type="dcterms:W3CDTF">2025-06-10T17:00:19Z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0x01010054CBA08B7824894AA16DE9F2638AAE9B</vt:lpwstr>
  </property>
</Properties>
</file>