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ndbox" sheetId="1" r:id="rId4"/>
    <sheet name="LONG-to-LONG (Bad) - Table 1-1" sheetId="2" r:id="rId5"/>
    <sheet name="LONG-to-LONG (Good) - Table 1-1" sheetId="3" r:id="rId6"/>
    <sheet name="Buffer-to-buffer - Table 1-1" sheetId="4" r:id="rId7"/>
  </sheets>
</workbook>
</file>

<file path=xl/sharedStrings.xml><?xml version="1.0" encoding="utf-8"?>
<sst xmlns="http://schemas.openxmlformats.org/spreadsheetml/2006/main" uniqueCount="111">
  <si>
    <t>PASM Line</t>
  </si>
  <si>
    <t>temp</t>
  </si>
  <si>
    <t>Vertical Visibility</t>
  </si>
  <si>
    <t>cursl</t>
  </si>
  <si>
    <t>offset</t>
  </si>
  <si>
    <t xml:space="preserve"> = spypos</t>
  </si>
  <si>
    <t>Range:</t>
  </si>
  <si>
    <t>0 - 255</t>
  </si>
  <si>
    <t xml:space="preserve"> + spysz</t>
  </si>
  <si>
    <t>spypos:</t>
  </si>
  <si>
    <t xml:space="preserve"> - 1</t>
  </si>
  <si>
    <t>spysz:</t>
  </si>
  <si>
    <t>temp &lt; cursl ?</t>
  </si>
  <si>
    <t>cursl:</t>
  </si>
  <si>
    <t>VERTICAL</t>
  </si>
  <si>
    <t>HORIZONTAL</t>
  </si>
  <si>
    <t>nc ? : cursl &lt; spypos ?</t>
  </si>
  <si>
    <t>tgt:</t>
  </si>
  <si>
    <t>nc ? : JMP CONTX</t>
  </si>
  <si>
    <t>temp:</t>
  </si>
  <si>
    <t>(256 &lt;= temp) ? : temp = temp - 256 &amp; c</t>
  </si>
  <si>
    <t>c ? : (cursl &lt; temp+1) ? &amp; c</t>
  </si>
  <si>
    <t>offset = spxsz - temp - 1</t>
  </si>
  <si>
    <t>nc ? : JMP SKIP</t>
  </si>
  <si>
    <t>offset = spysz - (temp - cursl) - 1</t>
  </si>
  <si>
    <t>Horizontal Visibility</t>
  </si>
  <si>
    <t>?</t>
  </si>
  <si>
    <t xml:space="preserve"> = spxpos</t>
  </si>
  <si>
    <t>0 - 511</t>
  </si>
  <si>
    <t>…</t>
  </si>
  <si>
    <t xml:space="preserve"> + spxsz</t>
  </si>
  <si>
    <t>spxpos:</t>
  </si>
  <si>
    <t>spxsz:</t>
  </si>
  <si>
    <t>spxpos &lt; 320 ?</t>
  </si>
  <si>
    <t>nc ? : JMP CONT</t>
  </si>
  <si>
    <t>(512 &lt;= temp) ? : temp = temp - 512 &amp; c</t>
  </si>
  <si>
    <t xml:space="preserve">SCREEN PIXEL: </t>
  </si>
  <si>
    <t>SLBUFF INDEX:</t>
  </si>
  <si>
    <t>SLBUFF+0</t>
  </si>
  <si>
    <t>SLBUFF+1</t>
  </si>
  <si>
    <t>SLBUFF+2</t>
  </si>
  <si>
    <t>SLBUFF+3</t>
  </si>
  <si>
    <t>SLBUFF+4</t>
  </si>
  <si>
    <t>BUFFER PIXEL:</t>
  </si>
  <si>
    <t>ITERATION</t>
  </si>
  <si>
    <t>TARGET</t>
  </si>
  <si>
    <t>SLBUFF+?</t>
  </si>
  <si>
    <t>PIXEL</t>
  </si>
  <si>
    <t>pxmask:</t>
  </si>
  <si>
    <t>%11111111_11111111_11111111_00000000</t>
  </si>
  <si>
    <t>TILE 0</t>
  </si>
  <si>
    <t>TILE 1</t>
  </si>
  <si>
    <t>TILE 2</t>
  </si>
  <si>
    <t>TILE 3</t>
  </si>
  <si>
    <t>LONG 0</t>
  </si>
  <si>
    <t>LONG 1</t>
  </si>
  <si>
    <t xml:space="preserve">PIXEL: </t>
  </si>
  <si>
    <t>X POSITION:</t>
  </si>
  <si>
    <t>x</t>
  </si>
  <si>
    <t>x/8</t>
  </si>
  <si>
    <t>x%8</t>
  </si>
  <si>
    <t>get x</t>
  </si>
  <si>
    <t>get tile</t>
  </si>
  <si>
    <t>&gt;</t>
  </si>
  <si>
    <t>tmptr + tile#*2</t>
  </si>
  <si>
    <t>get pixel</t>
  </si>
  <si>
    <t>vga_tx</t>
  </si>
  <si>
    <t>vga_rx</t>
  </si>
  <si>
    <t>INSTR</t>
  </si>
  <si>
    <t>CLK</t>
  </si>
  <si>
    <t>LONG #1</t>
  </si>
  <si>
    <t>mov</t>
  </si>
  <si>
    <t>waitpeq</t>
  </si>
  <si>
    <t>-n</t>
  </si>
  <si>
    <t>-n+1</t>
  </si>
  <si>
    <t>-n+2</t>
  </si>
  <si>
    <t>LIVE REGISTERS SAMPLED</t>
  </si>
  <si>
    <t>&lt;— ACK</t>
  </si>
  <si>
    <t>EXITING</t>
  </si>
  <si>
    <t>&lt;— BIT 0 ON PIN</t>
  </si>
  <si>
    <t>test #0</t>
  </si>
  <si>
    <t>shl #1</t>
  </si>
  <si>
    <t>&lt;— BIT 0 READ</t>
  </si>
  <si>
    <t>&lt;— BIT 1 ON PIN</t>
  </si>
  <si>
    <t>rcl #0</t>
  </si>
  <si>
    <t>djnz #1</t>
  </si>
  <si>
    <t>&lt;— BIT 2 ON PIN</t>
  </si>
  <si>
    <t>test #1</t>
  </si>
  <si>
    <t>shl #2</t>
  </si>
  <si>
    <t>test #31</t>
  </si>
  <si>
    <t>djnz #31</t>
  </si>
  <si>
    <t>&lt;— BIT 31 ON PIN</t>
  </si>
  <si>
    <t>&lt;— BIT 31 READ</t>
  </si>
  <si>
    <t>rcl #31</t>
  </si>
  <si>
    <t>wrlong</t>
  </si>
  <si>
    <t>&lt;— WORST-CASE: 23 CYCLES</t>
  </si>
  <si>
    <t>add</t>
  </si>
  <si>
    <t>LONG #2</t>
  </si>
  <si>
    <t xml:space="preserve">djnz </t>
  </si>
  <si>
    <t>djnz</t>
  </si>
  <si>
    <t>rdlong</t>
  </si>
  <si>
    <t>&lt;— WORST-CASE:</t>
  </si>
  <si>
    <t>8 CYCLES</t>
  </si>
  <si>
    <t>&lt;—————</t>
  </si>
  <si>
    <t>THIS WILL MISS THE ACK BY 8 CYCLES</t>
  </si>
  <si>
    <t>nop</t>
  </si>
  <si>
    <t>LONG #32</t>
  </si>
  <si>
    <t>andn</t>
  </si>
  <si>
    <t>or</t>
  </si>
  <si>
    <t>SAMPLE</t>
  </si>
  <si>
    <t>jmp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</si>
</sst>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9"/>
      <name val="Calibri"/>
    </font>
    <font>
      <b val="1"/>
      <u val="single"/>
      <sz val="11"/>
      <color indexed="8"/>
      <name val="Calibri"/>
    </font>
    <font>
      <sz val="11"/>
      <color indexed="9"/>
      <name val="Calibri"/>
    </font>
    <font>
      <b val="1"/>
      <sz val="11"/>
      <color indexed="8"/>
      <name val="Calibri"/>
    </font>
    <font>
      <b val="1"/>
      <i val="1"/>
      <sz val="11"/>
      <color indexed="8"/>
      <name val="Calibri"/>
    </font>
    <font>
      <i val="1"/>
      <sz val="11"/>
      <color indexed="8"/>
      <name val="Calibri"/>
    </font>
    <font>
      <sz val="14"/>
      <color indexed="8"/>
      <name val="Calibri"/>
    </font>
    <font>
      <sz val="11"/>
      <color indexed="28"/>
      <name val="Calibri"/>
    </font>
  </fonts>
  <fills count="1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5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1"/>
      </right>
      <top style="medium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9"/>
      </bottom>
      <diagonal/>
    </border>
    <border>
      <left style="thin">
        <color indexed="11"/>
      </left>
      <right style="thin">
        <color indexed="19"/>
      </right>
      <top style="thin">
        <color indexed="11"/>
      </top>
      <bottom style="thin">
        <color indexed="11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9"/>
      </left>
      <right style="thin">
        <color indexed="11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1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1"/>
      </right>
      <top style="thin">
        <color indexed="19"/>
      </top>
      <bottom style="thin">
        <color indexed="1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27"/>
      </right>
      <top style="thin">
        <color indexed="11"/>
      </top>
      <bottom style="thin">
        <color indexed="11"/>
      </bottom>
      <diagonal/>
    </border>
    <border>
      <left style="thin">
        <color indexed="27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7"/>
      </left>
      <right style="thin">
        <color indexed="11"/>
      </right>
      <top style="thin">
        <color indexed="11"/>
      </top>
      <bottom style="thin">
        <color indexed="27"/>
      </bottom>
      <diagonal/>
    </border>
    <border>
      <left style="thin">
        <color indexed="11"/>
      </left>
      <right style="thin">
        <color indexed="27"/>
      </right>
      <top style="thin">
        <color indexed="11"/>
      </top>
      <bottom style="thin">
        <color indexed="27"/>
      </bottom>
      <diagonal/>
    </border>
    <border>
      <left style="thin">
        <color indexed="11"/>
      </left>
      <right style="thin">
        <color indexed="11"/>
      </right>
      <top style="thin">
        <color indexed="27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49" fontId="0" fillId="5" borderId="11" applyNumberFormat="1" applyFont="1" applyFill="1" applyBorder="1" applyAlignment="1" applyProtection="0">
      <alignment horizontal="left"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fillId="6" borderId="14" applyNumberFormat="0" applyFont="1" applyFill="1" applyBorder="1" applyAlignment="1" applyProtection="0">
      <alignment vertical="bottom"/>
    </xf>
    <xf numFmtId="0" fontId="0" fillId="7" borderId="15" applyNumberFormat="0" applyFont="1" applyFill="1" applyBorder="1" applyAlignment="1" applyProtection="0">
      <alignment vertical="bottom"/>
    </xf>
    <xf numFmtId="0" fontId="0" fillId="6" borderId="16" applyNumberFormat="0" applyFont="1" applyFill="1" applyBorder="1" applyAlignment="1" applyProtection="0">
      <alignment vertical="bottom"/>
    </xf>
    <xf numFmtId="0" fontId="0" borderId="12" applyNumberFormat="1" applyFont="1" applyFill="0" applyBorder="1" applyAlignment="1" applyProtection="0">
      <alignment vertical="bottom"/>
    </xf>
    <xf numFmtId="49" fontId="0" fillId="4" borderId="17" applyNumberFormat="1" applyFont="1" applyFill="1" applyBorder="1" applyAlignment="1" applyProtection="0">
      <alignment vertical="bottom"/>
    </xf>
    <xf numFmtId="0" fontId="0" fillId="5" borderId="18" applyNumberFormat="1" applyFont="1" applyFill="1" applyBorder="1" applyAlignment="1" applyProtection="0">
      <alignment horizontal="left" vertical="bottom"/>
    </xf>
    <xf numFmtId="0" fontId="0" borderId="5" applyNumberFormat="1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49" fontId="0" fillId="4" borderId="21" applyNumberFormat="1" applyFont="1" applyFill="1" applyBorder="1" applyAlignment="1" applyProtection="0">
      <alignment vertical="bottom"/>
    </xf>
    <xf numFmtId="0" fontId="0" fillId="5" borderId="22" applyNumberFormat="1" applyFont="1" applyFill="1" applyBorder="1" applyAlignment="1" applyProtection="0">
      <alignment horizontal="left" vertical="bottom"/>
    </xf>
    <xf numFmtId="49" fontId="0" borderId="5" applyNumberFormat="1" applyFont="1" applyFill="0" applyBorder="1" applyAlignment="1" applyProtection="0">
      <alignment vertical="bottom"/>
    </xf>
    <xf numFmtId="49" fontId="0" fillId="3" borderId="23" applyNumberFormat="1" applyFont="1" applyFill="1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horizontal="right" vertical="bottom"/>
    </xf>
    <xf numFmtId="49" fontId="0" borderId="5" applyNumberFormat="1" applyFont="1" applyFill="0" applyBorder="1" applyAlignment="1" applyProtection="0">
      <alignment horizontal="right" vertical="bottom"/>
    </xf>
    <xf numFmtId="0" fontId="0" borderId="27" applyNumberFormat="0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horizontal="right"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49" fontId="0" borderId="30" applyNumberFormat="1" applyFont="1" applyFill="0" applyBorder="1" applyAlignment="1" applyProtection="0">
      <alignment horizontal="right" vertical="bottom"/>
    </xf>
    <xf numFmtId="0" fontId="0" fillId="8" borderId="31" applyNumberFormat="1" applyFont="1" applyFill="1" applyBorder="1" applyAlignment="1" applyProtection="0">
      <alignment horizontal="center" vertical="bottom"/>
    </xf>
    <xf numFmtId="0" fontId="0" borderId="32" applyNumberFormat="0" applyFont="1" applyFill="0" applyBorder="1" applyAlignment="1" applyProtection="0">
      <alignment vertical="bottom"/>
    </xf>
    <xf numFmtId="49" fontId="0" fillId="9" borderId="31" applyNumberFormat="1" applyFont="1" applyFill="1" applyBorder="1" applyAlignment="1" applyProtection="0">
      <alignment horizontal="center" vertical="bottom"/>
    </xf>
    <xf numFmtId="0" fontId="0" fillId="9" borderId="31" applyNumberFormat="0" applyFont="1" applyFill="1" applyBorder="1" applyAlignment="1" applyProtection="0">
      <alignment horizontal="center" vertical="bottom"/>
    </xf>
    <xf numFmtId="0" fontId="0" fillId="5" borderId="31" applyNumberFormat="1" applyFont="1" applyFill="1" applyBorder="1" applyAlignment="1" applyProtection="0">
      <alignment horizontal="center" vertical="bottom"/>
    </xf>
    <xf numFmtId="0" fontId="0" fillId="4" borderId="31" applyNumberFormat="1" applyFont="1" applyFill="1" applyBorder="1" applyAlignment="1" applyProtection="0">
      <alignment horizontal="center" vertical="bottom"/>
    </xf>
    <xf numFmtId="0" fontId="0" borderId="33" applyNumberFormat="0" applyFont="1" applyFill="0" applyBorder="1" applyAlignment="1" applyProtection="0">
      <alignment vertical="bottom"/>
    </xf>
    <xf numFmtId="49" fontId="0" borderId="34" applyNumberFormat="1" applyFont="1" applyFill="0" applyBorder="1" applyAlignment="1" applyProtection="0">
      <alignment vertical="bottom"/>
    </xf>
    <xf numFmtId="0" fontId="0" borderId="34" applyNumberFormat="1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3" fillId="10" borderId="36" applyNumberFormat="1" applyFont="1" applyFill="1" applyBorder="1" applyAlignment="1" applyProtection="0">
      <alignment vertical="bottom"/>
    </xf>
    <xf numFmtId="49" fontId="3" fillId="10" borderId="37" applyNumberFormat="1" applyFont="1" applyFill="1" applyBorder="1" applyAlignment="1" applyProtection="0">
      <alignment vertical="bottom"/>
    </xf>
    <xf numFmtId="49" fontId="3" fillId="10" borderId="38" applyNumberFormat="1" applyFont="1" applyFill="1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0" fontId="0" borderId="40" applyNumberFormat="1" applyFont="1" applyFill="0" applyBorder="1" applyAlignment="1" applyProtection="0">
      <alignment vertical="bottom"/>
    </xf>
    <xf numFmtId="0" fontId="0" borderId="41" applyNumberFormat="1" applyFont="1" applyFill="0" applyBorder="1" applyAlignment="1" applyProtection="0">
      <alignment vertical="bottom"/>
    </xf>
    <xf numFmtId="0" fontId="0" borderId="42" applyNumberFormat="1" applyFont="1" applyFill="0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49" fontId="0" fillId="11" borderId="14" applyNumberFormat="1" applyFont="1" applyFill="1" applyBorder="1" applyAlignment="1" applyProtection="0">
      <alignment horizontal="center" vertical="bottom"/>
    </xf>
    <xf numFmtId="0" fontId="0" fillId="11" borderId="44" applyNumberFormat="0" applyFont="1" applyFill="1" applyBorder="1" applyAlignment="1" applyProtection="0">
      <alignment horizontal="center" vertical="bottom"/>
    </xf>
    <xf numFmtId="0" fontId="0" fillId="11" borderId="16" applyNumberFormat="0" applyFont="1" applyFill="1" applyBorder="1" applyAlignment="1" applyProtection="0">
      <alignment horizontal="center" vertical="bottom"/>
    </xf>
    <xf numFmtId="49" fontId="0" borderId="45" applyNumberFormat="1" applyFont="1" applyFill="0" applyBorder="1" applyAlignment="1" applyProtection="0">
      <alignment horizontal="center" vertical="bottom"/>
    </xf>
    <xf numFmtId="0" fontId="0" borderId="46" applyNumberFormat="0" applyFont="1" applyFill="0" applyBorder="1" applyAlignment="1" applyProtection="0">
      <alignment horizontal="center" vertical="bottom"/>
    </xf>
    <xf numFmtId="0" fontId="0" borderId="47" applyNumberFormat="0" applyFont="1" applyFill="0" applyBorder="1" applyAlignment="1" applyProtection="0">
      <alignment horizontal="center" vertical="bottom"/>
    </xf>
    <xf numFmtId="0" fontId="0" fillId="3" borderId="31" applyNumberFormat="1" applyFont="1" applyFill="1" applyBorder="1" applyAlignment="1" applyProtection="0">
      <alignment horizontal="center" vertical="bottom"/>
    </xf>
    <xf numFmtId="0" fontId="0" fillId="12" borderId="31" applyNumberFormat="1" applyFont="1" applyFill="1" applyBorder="1" applyAlignment="1" applyProtection="0">
      <alignment horizontal="center" vertical="bottom"/>
    </xf>
    <xf numFmtId="0" fontId="0" borderId="33" applyNumberFormat="1" applyFont="1" applyFill="0" applyBorder="1" applyAlignment="1" applyProtection="0">
      <alignment horizontal="center" vertical="bottom"/>
    </xf>
    <xf numFmtId="0" fontId="0" borderId="30" applyNumberFormat="0" applyFont="1" applyFill="0" applyBorder="1" applyAlignment="1" applyProtection="0">
      <alignment vertical="bottom"/>
    </xf>
    <xf numFmtId="0" fontId="0" borderId="48" applyNumberFormat="1" applyFont="1" applyFill="0" applyBorder="1" applyAlignment="1" applyProtection="0">
      <alignment horizontal="center" vertical="bottom"/>
    </xf>
    <xf numFmtId="0" fontId="5" fillId="13" borderId="49" applyNumberFormat="1" applyFont="1" applyFill="1" applyBorder="1" applyAlignment="1" applyProtection="0">
      <alignment horizontal="center" vertical="bottom"/>
    </xf>
    <xf numFmtId="0" fontId="0" borderId="50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6" fillId="14" borderId="5" applyNumberFormat="1" applyFont="1" applyFill="1" applyBorder="1" applyAlignment="1" applyProtection="0">
      <alignment vertical="bottom"/>
    </xf>
    <xf numFmtId="0" fontId="6" borderId="5" applyNumberFormat="0" applyFont="1" applyFill="0" applyBorder="1" applyAlignment="1" applyProtection="0">
      <alignment vertical="bottom"/>
    </xf>
    <xf numFmtId="49" fontId="7" fillId="15" borderId="5" applyNumberFormat="1" applyFont="1" applyFill="1" applyBorder="1" applyAlignment="1" applyProtection="0">
      <alignment vertical="bottom"/>
    </xf>
    <xf numFmtId="0" fontId="7" borderId="5" applyNumberFormat="0" applyFont="1" applyFill="0" applyBorder="1" applyAlignment="1" applyProtection="0">
      <alignment vertical="bottom"/>
    </xf>
    <xf numFmtId="49" fontId="0" fillId="16" borderId="5" applyNumberFormat="1" applyFont="1" applyFill="1" applyBorder="1" applyAlignment="1" applyProtection="0">
      <alignment horizontal="center" vertical="center"/>
    </xf>
    <xf numFmtId="49" fontId="0" fillId="17" borderId="5" applyNumberFormat="1" applyFont="1" applyFill="1" applyBorder="1" applyAlignment="1" applyProtection="0">
      <alignment vertical="bottom"/>
    </xf>
    <xf numFmtId="49" fontId="0" fillId="17" borderId="5" applyNumberFormat="1" applyFont="1" applyFill="1" applyBorder="1" applyAlignment="1" applyProtection="0">
      <alignment horizontal="center" vertical="bottom"/>
    </xf>
    <xf numFmtId="0" fontId="0" fillId="16" borderId="5" applyNumberFormat="0" applyFont="1" applyFill="1" applyBorder="1" applyAlignment="1" applyProtection="0">
      <alignment vertical="bottom"/>
    </xf>
    <xf numFmtId="49" fontId="8" fillId="17" borderId="5" applyNumberFormat="1" applyFont="1" applyFill="1" applyBorder="1" applyAlignment="1" applyProtection="0">
      <alignment horizontal="center" vertical="bottom"/>
    </xf>
    <xf numFmtId="0" fontId="0" fillId="17" borderId="5" applyNumberFormat="1" applyFont="1" applyFill="1" applyBorder="1" applyAlignment="1" applyProtection="0">
      <alignment horizontal="center" vertical="bottom"/>
    </xf>
    <xf numFmtId="0" fontId="0" fillId="16" borderId="51" applyNumberFormat="0" applyFont="1" applyFill="1" applyBorder="1" applyAlignment="1" applyProtection="0">
      <alignment vertical="bottom"/>
    </xf>
    <xf numFmtId="49" fontId="0" fillId="17" borderId="52" applyNumberFormat="1" applyFont="1" applyFill="1" applyBorder="1" applyAlignment="1" applyProtection="0">
      <alignment vertical="bottom"/>
    </xf>
    <xf numFmtId="49" fontId="8" fillId="17" borderId="51" applyNumberFormat="1" applyFont="1" applyFill="1" applyBorder="1" applyAlignment="1" applyProtection="0">
      <alignment horizontal="center" vertical="bottom"/>
    </xf>
    <xf numFmtId="0" fontId="0" fillId="16" borderId="52" applyNumberFormat="0" applyFont="1" applyFill="1" applyBorder="1" applyAlignment="1" applyProtection="0">
      <alignment vertical="bottom"/>
    </xf>
    <xf numFmtId="0" fontId="0" fillId="17" borderId="5" applyNumberFormat="0" applyFont="1" applyFill="1" applyBorder="1" applyAlignment="1" applyProtection="0">
      <alignment vertical="bottom"/>
    </xf>
    <xf numFmtId="0" fontId="0" fillId="17" borderId="52" applyNumberFormat="0" applyFont="1" applyFill="1" applyBorder="1" applyAlignment="1" applyProtection="0">
      <alignment vertical="bottom"/>
    </xf>
    <xf numFmtId="0" fontId="0" fillId="17" borderId="53" applyNumberFormat="0" applyFont="1" applyFill="1" applyBorder="1" applyAlignment="1" applyProtection="0">
      <alignment vertical="bottom"/>
    </xf>
    <xf numFmtId="49" fontId="8" fillId="17" borderId="54" applyNumberFormat="1" applyFont="1" applyFill="1" applyBorder="1" applyAlignment="1" applyProtection="0">
      <alignment horizontal="center" vertical="bottom"/>
    </xf>
    <xf numFmtId="49" fontId="0" fillId="16" borderId="5" applyNumberFormat="1" applyFont="1" applyFill="1" applyBorder="1" applyAlignment="1" applyProtection="0">
      <alignment vertical="bottom"/>
    </xf>
    <xf numFmtId="0" fontId="0" fillId="17" borderId="55" applyNumberFormat="0" applyFont="1" applyFill="1" applyBorder="1" applyAlignment="1" applyProtection="0">
      <alignment vertical="bottom"/>
    </xf>
    <xf numFmtId="49" fontId="8" fillId="17" borderId="55" applyNumberFormat="1" applyFont="1" applyFill="1" applyBorder="1" applyAlignment="1" applyProtection="0">
      <alignment horizontal="center" vertical="bottom"/>
    </xf>
    <xf numFmtId="0" fontId="9" fillId="16" borderId="5" applyNumberFormat="0" applyFont="1" applyFill="1" applyBorder="1" applyAlignment="1" applyProtection="0">
      <alignment vertical="bottom"/>
    </xf>
    <xf numFmtId="49" fontId="10" fillId="16" borderId="5" applyNumberFormat="1" applyFont="1" applyFill="1" applyBorder="1" applyAlignment="1" applyProtection="0">
      <alignment vertical="bottom"/>
    </xf>
    <xf numFmtId="49" fontId="0" fillId="14" borderId="5" applyNumberFormat="1" applyFont="1" applyFill="1" applyBorder="1" applyAlignment="1" applyProtection="0">
      <alignment horizontal="center" vertical="center"/>
    </xf>
    <xf numFmtId="0" fontId="0" fillId="14" borderId="5" applyNumberFormat="0" applyFont="1" applyFill="1" applyBorder="1" applyAlignment="1" applyProtection="0">
      <alignment vertical="bottom"/>
    </xf>
    <xf numFmtId="49" fontId="10" fillId="14" borderId="5" applyNumberFormat="1" applyFont="1" applyFill="1" applyBorder="1" applyAlignment="1" applyProtection="0">
      <alignment vertical="bottom"/>
    </xf>
    <xf numFmtId="0" fontId="10" fillId="14" borderId="5" applyNumberFormat="0" applyFont="1" applyFill="1" applyBorder="1" applyAlignment="1" applyProtection="0">
      <alignment vertical="bottom"/>
    </xf>
    <xf numFmtId="49" fontId="0" fillId="14" borderId="5" applyNumberFormat="1" applyFont="1" applyFill="1" applyBorder="1" applyAlignment="1" applyProtection="0">
      <alignment vertical="bottom"/>
    </xf>
    <xf numFmtId="0" fontId="0" fillId="17" borderId="5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10" fillId="16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0ad47"/>
      <rgbColor rgb="ffaaaaaa"/>
      <rgbColor rgb="ffc5deb5"/>
      <rgbColor rgb="fff7caac"/>
      <rgbColor rgb="ffbdd6ee"/>
      <rgbColor rgb="ffffff00"/>
      <rgbColor rgb="ffff0000"/>
      <rgbColor rgb="ffcfcfcf"/>
      <rgbColor rgb="ff92d050"/>
      <rgbColor rgb="ff5b9bd5"/>
      <rgbColor rgb="ff8eaadb"/>
      <rgbColor rgb="ffffd965"/>
      <rgbColor rgb="ff0c0c0c"/>
      <rgbColor rgb="ffb7d6a3"/>
      <rgbColor rgb="fff6be98"/>
      <rgbColor rgb="ffadcdea"/>
      <rgbColor rgb="ffffdf7f"/>
      <rgbColor rgb="ffaa96a6"/>
      <rgbColor rgb="ffff26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2301</xdr:colOff>
      <xdr:row>34</xdr:row>
      <xdr:rowOff>5868</xdr:rowOff>
    </xdr:from>
    <xdr:to>
      <xdr:col>6</xdr:col>
      <xdr:colOff>310650</xdr:colOff>
      <xdr:row>40</xdr:row>
      <xdr:rowOff>94101</xdr:rowOff>
    </xdr:to>
    <xdr:sp>
      <xdr:nvSpPr>
        <xdr:cNvPr id="2" name="Shape 2"/>
        <xdr:cNvSpPr/>
      </xdr:nvSpPr>
      <xdr:spPr>
        <a:xfrm flipH="1">
          <a:off x="2694701" y="6581293"/>
          <a:ext cx="1654550" cy="1231234"/>
        </a:xfrm>
        <a:prstGeom prst="line">
          <a:avLst/>
        </a:prstGeom>
        <a:noFill/>
        <a:ln w="25400" cap="flat">
          <a:solidFill>
            <a:schemeClr val="accent2"/>
          </a:solidFill>
          <a:prstDash val="solid"/>
          <a:miter lim="400000"/>
          <a:headEnd type="arrow" w="med" len="med"/>
          <a:tailEnd type="arrow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I60"/>
  <sheetViews>
    <sheetView workbookViewId="0" showGridLines="0" defaultGridColor="1"/>
  </sheetViews>
  <sheetFormatPr defaultColWidth="8.83333" defaultRowHeight="14.75" customHeight="1" outlineLevelRow="0" outlineLevelCol="0"/>
  <cols>
    <col min="1" max="1" width="12.6719" style="1" customWidth="1"/>
    <col min="2" max="2" width="8.85156" style="1" customWidth="1"/>
    <col min="3" max="3" width="37.3516" style="1" customWidth="1"/>
    <col min="4" max="4" width="9.17188" style="1" customWidth="1"/>
    <col min="5" max="5" width="9.5" style="1" customWidth="1"/>
    <col min="6" max="6" width="9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19" width="8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8.85156" style="1" customWidth="1"/>
    <col min="24" max="24" width="8.85156" style="1" customWidth="1"/>
    <col min="25" max="25" width="8.85156" style="1" customWidth="1"/>
    <col min="26" max="26" width="8.85156" style="1" customWidth="1"/>
    <col min="27" max="27" width="8.85156" style="1" customWidth="1"/>
    <col min="28" max="28" width="8.85156" style="1" customWidth="1"/>
    <col min="29" max="29" width="8.85156" style="1" customWidth="1"/>
    <col min="30" max="30" width="8.85156" style="1" customWidth="1"/>
    <col min="31" max="31" width="8.85156" style="1" customWidth="1"/>
    <col min="32" max="32" width="8.85156" style="1" customWidth="1"/>
    <col min="33" max="33" width="8.85156" style="1" customWidth="1"/>
    <col min="34" max="34" width="8.85156" style="1" customWidth="1"/>
    <col min="35" max="35" width="8.85156" style="1" customWidth="1"/>
    <col min="36" max="256" width="8.85156" style="1" customWidth="1"/>
  </cols>
  <sheetData>
    <row r="1" ht="15.75" customHeight="1">
      <c r="A1" t="s" s="2">
        <v>0</v>
      </c>
      <c r="B1" t="s" s="3">
        <v>1</v>
      </c>
      <c r="C1" t="s" s="4">
        <v>2</v>
      </c>
      <c r="D1" s="5"/>
      <c r="E1" s="5"/>
      <c r="F1" s="6"/>
      <c r="G1" t="s" s="7">
        <v>3</v>
      </c>
      <c r="H1" s="5"/>
      <c r="I1" s="8"/>
      <c r="J1" s="5"/>
      <c r="K1" t="s" s="7">
        <v>4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ht="15.75" customHeight="1">
      <c r="A2" s="9">
        <v>162</v>
      </c>
      <c r="B2" s="10">
        <v>249</v>
      </c>
      <c r="C2" t="s" s="11">
        <v>5</v>
      </c>
      <c r="D2" t="s" s="12">
        <v>6</v>
      </c>
      <c r="E2" t="s" s="13">
        <v>7</v>
      </c>
      <c r="F2" s="14"/>
      <c r="G2" s="15">
        <v>0</v>
      </c>
      <c r="H2" s="16"/>
      <c r="I2" s="17"/>
      <c r="J2" s="18"/>
      <c r="K2" s="19">
        <v>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ht="15.5" customHeight="1">
      <c r="A3" s="9">
        <v>163</v>
      </c>
      <c r="B3" s="10">
        <v>257</v>
      </c>
      <c r="C3" t="s" s="11">
        <v>8</v>
      </c>
      <c r="D3" t="s" s="20">
        <v>9</v>
      </c>
      <c r="E3" s="21">
        <v>249</v>
      </c>
      <c r="F3" s="14"/>
      <c r="G3" s="22">
        <v>1</v>
      </c>
      <c r="H3" s="23"/>
      <c r="I3" s="24"/>
      <c r="J3" s="2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ht="15" customHeight="1">
      <c r="A4" s="9">
        <v>164</v>
      </c>
      <c r="B4" s="10">
        <v>256</v>
      </c>
      <c r="C4" t="s" s="11">
        <v>10</v>
      </c>
      <c r="D4" t="s" s="20">
        <v>11</v>
      </c>
      <c r="E4" s="21">
        <v>8</v>
      </c>
      <c r="F4" s="14"/>
      <c r="G4" s="22">
        <v>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ht="15.75" customHeight="1">
      <c r="A5" s="9">
        <v>165</v>
      </c>
      <c r="B5" s="10">
        <v>256</v>
      </c>
      <c r="C5" t="s" s="11">
        <v>12</v>
      </c>
      <c r="D5" t="s" s="25">
        <v>13</v>
      </c>
      <c r="E5" s="26">
        <v>0</v>
      </c>
      <c r="F5" s="14"/>
      <c r="G5" s="22">
        <v>3</v>
      </c>
      <c r="H5" s="6"/>
      <c r="I5" s="6"/>
      <c r="J5" s="6"/>
      <c r="K5" s="6"/>
      <c r="L5" s="6"/>
      <c r="M5" s="6"/>
      <c r="N5" t="s" s="27">
        <v>14</v>
      </c>
      <c r="O5" s="6"/>
      <c r="P5" s="6"/>
      <c r="Q5" s="6"/>
      <c r="R5" t="s" s="27">
        <v>15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ht="15.5" customHeight="1">
      <c r="A6" s="9">
        <v>166</v>
      </c>
      <c r="B6" s="10">
        <v>256</v>
      </c>
      <c r="C6" t="s" s="28">
        <v>16</v>
      </c>
      <c r="D6" s="29"/>
      <c r="E6" s="23"/>
      <c r="F6" s="6"/>
      <c r="G6" s="22">
        <v>4</v>
      </c>
      <c r="H6" s="6"/>
      <c r="I6" s="6"/>
      <c r="J6" s="6"/>
      <c r="K6" s="6"/>
      <c r="L6" s="6"/>
      <c r="M6" s="6"/>
      <c r="N6" t="s" s="27">
        <v>17</v>
      </c>
      <c r="O6" s="22">
        <v>7</v>
      </c>
      <c r="P6" s="6"/>
      <c r="Q6" s="6"/>
      <c r="R6" t="s" s="27">
        <v>17</v>
      </c>
      <c r="S6" s="22">
        <v>1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ht="15" customHeight="1">
      <c r="A7" s="9">
        <v>167</v>
      </c>
      <c r="B7" s="10">
        <v>256</v>
      </c>
      <c r="C7" t="s" s="28">
        <v>18</v>
      </c>
      <c r="D7" s="30"/>
      <c r="E7" s="6"/>
      <c r="F7" s="6"/>
      <c r="G7" s="22">
        <v>5</v>
      </c>
      <c r="H7" s="6"/>
      <c r="I7" s="6"/>
      <c r="J7" s="6"/>
      <c r="K7" s="6"/>
      <c r="L7" s="6"/>
      <c r="M7" s="6"/>
      <c r="N7" t="s" s="27">
        <v>13</v>
      </c>
      <c r="O7" s="22">
        <v>0</v>
      </c>
      <c r="P7" s="6"/>
      <c r="Q7" s="6"/>
      <c r="R7" t="s" s="27">
        <v>19</v>
      </c>
      <c r="S7" s="22">
        <v>7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ht="15" customHeight="1">
      <c r="A8" s="9">
        <v>168</v>
      </c>
      <c r="B8" s="10">
        <v>0</v>
      </c>
      <c r="C8" t="s" s="28">
        <v>20</v>
      </c>
      <c r="D8" s="30"/>
      <c r="E8" s="6"/>
      <c r="F8" s="6"/>
      <c r="G8" s="22">
        <v>6</v>
      </c>
      <c r="H8" s="6"/>
      <c r="I8" s="6"/>
      <c r="J8" s="6"/>
      <c r="K8" s="6"/>
      <c r="L8" s="6"/>
      <c r="M8" s="6"/>
      <c r="N8" t="s" s="27">
        <v>19</v>
      </c>
      <c r="O8" s="22">
        <v>0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ht="15" customHeight="1">
      <c r="A9" s="9">
        <v>169</v>
      </c>
      <c r="B9" s="10">
        <v>0</v>
      </c>
      <c r="C9" t="s" s="28">
        <v>21</v>
      </c>
      <c r="D9" s="30"/>
      <c r="E9" s="6"/>
      <c r="F9" s="6"/>
      <c r="G9" s="22">
        <v>7</v>
      </c>
      <c r="H9" s="6"/>
      <c r="I9" s="6"/>
      <c r="J9" s="6"/>
      <c r="K9" s="6"/>
      <c r="L9" s="6"/>
      <c r="M9" s="6"/>
      <c r="N9" s="6"/>
      <c r="O9" s="6"/>
      <c r="P9" s="6"/>
      <c r="Q9" s="6"/>
      <c r="R9" t="s" s="27">
        <v>22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ht="15" customHeight="1">
      <c r="A10" s="9">
        <v>170</v>
      </c>
      <c r="B10" s="10">
        <v>0</v>
      </c>
      <c r="C10" t="s" s="28">
        <v>23</v>
      </c>
      <c r="D10" s="30"/>
      <c r="E10" s="6"/>
      <c r="F10" s="6"/>
      <c r="G10" s="22">
        <v>8</v>
      </c>
      <c r="H10" s="6"/>
      <c r="I10" s="6"/>
      <c r="J10" s="6"/>
      <c r="K10" s="6"/>
      <c r="L10" s="6"/>
      <c r="M10" s="6"/>
      <c r="N10" t="s" s="27">
        <v>24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ht="15" customHeight="1">
      <c r="A11" s="31"/>
      <c r="B11" s="31"/>
      <c r="C11" s="24"/>
      <c r="D11" s="6"/>
      <c r="E11" s="6"/>
      <c r="F11" s="6"/>
      <c r="G11" s="22">
        <v>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ht="15.75" customHeight="1">
      <c r="A12" t="s" s="2">
        <v>0</v>
      </c>
      <c r="B12" t="s" s="3">
        <v>1</v>
      </c>
      <c r="C12" t="s" s="4">
        <v>25</v>
      </c>
      <c r="D12" s="5"/>
      <c r="E12" s="5"/>
      <c r="F12" s="6"/>
      <c r="G12" s="22">
        <v>10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ht="15.5" customHeight="1">
      <c r="A13" t="s" s="32">
        <v>26</v>
      </c>
      <c r="B13" s="10">
        <v>505</v>
      </c>
      <c r="C13" t="s" s="11">
        <v>27</v>
      </c>
      <c r="D13" t="s" s="12">
        <v>6</v>
      </c>
      <c r="E13" t="s" s="13">
        <v>28</v>
      </c>
      <c r="F13" s="14"/>
      <c r="G13" t="s" s="33">
        <v>29</v>
      </c>
      <c r="H13" s="6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ht="15" customHeight="1">
      <c r="A14" t="s" s="32">
        <v>26</v>
      </c>
      <c r="B14" s="10">
        <v>513</v>
      </c>
      <c r="C14" t="s" s="11">
        <v>30</v>
      </c>
      <c r="D14" t="s" s="20">
        <v>31</v>
      </c>
      <c r="E14" s="21">
        <v>505</v>
      </c>
      <c r="F14" s="14"/>
      <c r="G14" s="22">
        <v>249</v>
      </c>
      <c r="H14" s="34"/>
      <c r="I14" s="17"/>
      <c r="J14" s="30"/>
      <c r="K14" s="22"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ht="15.75" customHeight="1">
      <c r="A15" t="s" s="32">
        <v>26</v>
      </c>
      <c r="B15" s="10">
        <v>512</v>
      </c>
      <c r="C15" t="s" s="11">
        <v>10</v>
      </c>
      <c r="D15" t="s" s="25">
        <v>32</v>
      </c>
      <c r="E15" s="26">
        <v>8</v>
      </c>
      <c r="F15" s="14"/>
      <c r="G15" s="35">
        <v>250</v>
      </c>
      <c r="H15" s="34"/>
      <c r="I15" s="17"/>
      <c r="J15" s="30"/>
      <c r="K15" s="22"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ht="15.5" customHeight="1">
      <c r="A16" t="s" s="32">
        <v>26</v>
      </c>
      <c r="B16" s="10">
        <v>512</v>
      </c>
      <c r="C16" t="s" s="28">
        <v>33</v>
      </c>
      <c r="D16" s="29"/>
      <c r="E16" s="23"/>
      <c r="F16" s="6"/>
      <c r="G16" s="22">
        <v>251</v>
      </c>
      <c r="H16" s="34"/>
      <c r="I16" s="17"/>
      <c r="J16" s="30"/>
      <c r="K16" s="22">
        <v>2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ht="15" customHeight="1">
      <c r="A17" t="s" s="32">
        <v>26</v>
      </c>
      <c r="B17" s="10">
        <v>512</v>
      </c>
      <c r="C17" t="s" s="28">
        <v>34</v>
      </c>
      <c r="D17" s="30"/>
      <c r="E17" s="6"/>
      <c r="F17" s="6"/>
      <c r="G17" s="35">
        <v>252</v>
      </c>
      <c r="H17" s="34"/>
      <c r="I17" s="17"/>
      <c r="J17" s="30"/>
      <c r="K17" s="22">
        <v>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ht="15" customHeight="1">
      <c r="A18" t="s" s="32">
        <v>26</v>
      </c>
      <c r="B18" s="10">
        <v>0</v>
      </c>
      <c r="C18" t="s" s="28">
        <v>35</v>
      </c>
      <c r="D18" s="30"/>
      <c r="E18" s="6"/>
      <c r="F18" s="6"/>
      <c r="G18" s="22">
        <v>253</v>
      </c>
      <c r="H18" s="34"/>
      <c r="I18" s="17"/>
      <c r="J18" s="30"/>
      <c r="K18" s="22">
        <v>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ht="15" customHeight="1">
      <c r="A19" t="s" s="32">
        <v>26</v>
      </c>
      <c r="B19" s="10">
        <v>0</v>
      </c>
      <c r="C19" t="s" s="28">
        <v>23</v>
      </c>
      <c r="D19" s="30"/>
      <c r="E19" s="6"/>
      <c r="F19" s="6"/>
      <c r="G19" s="35">
        <v>254</v>
      </c>
      <c r="H19" s="34"/>
      <c r="I19" s="17"/>
      <c r="J19" s="30"/>
      <c r="K19" s="22">
        <v>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ht="15" customHeight="1">
      <c r="A20" s="36"/>
      <c r="B20" s="36"/>
      <c r="C20" s="24"/>
      <c r="D20" s="6"/>
      <c r="E20" s="6"/>
      <c r="F20" s="6"/>
      <c r="G20" s="22">
        <v>255</v>
      </c>
      <c r="H20" s="34"/>
      <c r="I20" s="17"/>
      <c r="J20" s="30"/>
      <c r="K20" s="22">
        <v>6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ht="15" customHeight="1">
      <c r="A21" s="6"/>
      <c r="B21" s="6"/>
      <c r="C21" s="6"/>
      <c r="D21" s="6"/>
      <c r="E21" s="6"/>
      <c r="F21" s="6"/>
      <c r="G21" s="6"/>
      <c r="H21" s="6"/>
      <c r="I21" s="2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ht="1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ht="1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ht="1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ht="15" customHeight="1">
      <c r="A25" s="6"/>
      <c r="B25" s="6"/>
      <c r="C25" s="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ht="15" customHeight="1">
      <c r="A26" s="6"/>
      <c r="B26" s="6"/>
      <c r="C26" t="s" s="38">
        <v>36</v>
      </c>
      <c r="D26" s="39">
        <v>0</v>
      </c>
      <c r="E26" s="39">
        <v>1</v>
      </c>
      <c r="F26" s="39">
        <v>2</v>
      </c>
      <c r="G26" s="39">
        <v>3</v>
      </c>
      <c r="H26" s="39">
        <v>4</v>
      </c>
      <c r="I26" s="39">
        <v>5</v>
      </c>
      <c r="J26" s="39">
        <v>6</v>
      </c>
      <c r="K26" s="39">
        <v>7</v>
      </c>
      <c r="L26" s="39">
        <v>8</v>
      </c>
      <c r="M26" s="39">
        <v>9</v>
      </c>
      <c r="N26" s="39">
        <v>10</v>
      </c>
      <c r="O26" s="39">
        <v>11</v>
      </c>
      <c r="P26" s="39">
        <v>12</v>
      </c>
      <c r="Q26" s="39">
        <v>13</v>
      </c>
      <c r="R26" s="39">
        <v>14</v>
      </c>
      <c r="S26" s="39">
        <v>15</v>
      </c>
      <c r="T26" s="39">
        <v>16</v>
      </c>
      <c r="U26" s="39">
        <v>17</v>
      </c>
      <c r="V26" s="39">
        <v>18</v>
      </c>
      <c r="W26" s="39">
        <v>19</v>
      </c>
      <c r="X26" s="40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ht="15" customHeight="1">
      <c r="A27" s="6"/>
      <c r="B27" s="6"/>
      <c r="C27" t="s" s="38">
        <v>37</v>
      </c>
      <c r="D27" t="s" s="41">
        <v>38</v>
      </c>
      <c r="E27" s="42"/>
      <c r="F27" s="42"/>
      <c r="G27" s="42"/>
      <c r="H27" t="s" s="41">
        <v>39</v>
      </c>
      <c r="I27" s="42"/>
      <c r="J27" s="42"/>
      <c r="K27" s="42"/>
      <c r="L27" t="s" s="41">
        <v>40</v>
      </c>
      <c r="M27" s="42"/>
      <c r="N27" s="42"/>
      <c r="O27" s="42"/>
      <c r="P27" t="s" s="41">
        <v>41</v>
      </c>
      <c r="Q27" s="42"/>
      <c r="R27" s="42"/>
      <c r="S27" s="42"/>
      <c r="T27" t="s" s="41">
        <v>42</v>
      </c>
      <c r="U27" s="42"/>
      <c r="V27" s="42"/>
      <c r="W27" s="42"/>
      <c r="X27" s="40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ht="15" customHeight="1">
      <c r="A28" s="6"/>
      <c r="B28" s="6"/>
      <c r="C28" t="s" s="38">
        <v>43</v>
      </c>
      <c r="D28" s="43">
        <v>3</v>
      </c>
      <c r="E28" s="43">
        <v>2</v>
      </c>
      <c r="F28" s="43">
        <v>1</v>
      </c>
      <c r="G28" s="43">
        <v>0</v>
      </c>
      <c r="H28" s="44">
        <v>3</v>
      </c>
      <c r="I28" s="44">
        <v>2</v>
      </c>
      <c r="J28" s="44">
        <v>1</v>
      </c>
      <c r="K28" s="44">
        <v>0</v>
      </c>
      <c r="L28" s="43">
        <v>3</v>
      </c>
      <c r="M28" s="43">
        <v>2</v>
      </c>
      <c r="N28" s="43">
        <v>1</v>
      </c>
      <c r="O28" s="43">
        <v>0</v>
      </c>
      <c r="P28" s="44">
        <v>3</v>
      </c>
      <c r="Q28" s="44">
        <v>2</v>
      </c>
      <c r="R28" s="44">
        <v>1</v>
      </c>
      <c r="S28" s="44">
        <v>0</v>
      </c>
      <c r="T28" s="43">
        <v>3</v>
      </c>
      <c r="U28" s="43">
        <v>2</v>
      </c>
      <c r="V28" s="43">
        <v>1</v>
      </c>
      <c r="W28" s="43">
        <v>0</v>
      </c>
      <c r="X28" s="40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ht="15" customHeight="1">
      <c r="A29" s="6"/>
      <c r="B29" s="6"/>
      <c r="C29" s="6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ht="15" customHeight="1">
      <c r="A30" s="6"/>
      <c r="B30" s="6"/>
      <c r="C30" s="6"/>
      <c r="D30" t="s" s="46">
        <v>31</v>
      </c>
      <c r="E30" s="47">
        <v>34</v>
      </c>
      <c r="F30" s="48"/>
      <c r="G30" s="4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ht="15" customHeight="1">
      <c r="A31" s="6"/>
      <c r="B31" s="6"/>
      <c r="C31" s="49"/>
      <c r="D31" t="s" s="50">
        <v>44</v>
      </c>
      <c r="E31" t="s" s="51">
        <v>45</v>
      </c>
      <c r="F31" t="s" s="51">
        <v>46</v>
      </c>
      <c r="G31" t="s" s="52">
        <v>47</v>
      </c>
      <c r="H31" s="53"/>
      <c r="I31" t="s" s="27">
        <v>48</v>
      </c>
      <c r="J31" t="s" s="27">
        <v>49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ht="15" customHeight="1">
      <c r="A32" s="6"/>
      <c r="B32" s="6"/>
      <c r="C32" s="49"/>
      <c r="D32" s="54">
        <v>8</v>
      </c>
      <c r="E32" s="55">
        <f>($E$30+D32-1)</f>
        <v>41</v>
      </c>
      <c r="F32" s="55">
        <v>10</v>
      </c>
      <c r="G32" s="56">
        <f>MOD(E32:E32,4)</f>
        <v>1</v>
      </c>
      <c r="H32" s="5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ht="15" customHeight="1">
      <c r="A33" s="6"/>
      <c r="B33" s="6"/>
      <c r="C33" s="49"/>
      <c r="D33" s="54">
        <v>7</v>
      </c>
      <c r="E33" s="55">
        <f>($E$30+D33-1)</f>
        <v>40</v>
      </c>
      <c r="F33" s="55">
        <v>10</v>
      </c>
      <c r="G33" s="56">
        <f>MOD(E33:E33,4)</f>
        <v>0</v>
      </c>
      <c r="H33" s="5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ht="15" customHeight="1">
      <c r="A34" s="6"/>
      <c r="B34" s="6"/>
      <c r="C34" s="49"/>
      <c r="D34" s="54">
        <v>6</v>
      </c>
      <c r="E34" s="55">
        <f>($E$30+D34-1)</f>
        <v>39</v>
      </c>
      <c r="F34" s="55">
        <v>9</v>
      </c>
      <c r="G34" s="56">
        <f>MOD(E34:E34,4)</f>
        <v>3</v>
      </c>
      <c r="H34" s="53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ht="15" customHeight="1">
      <c r="A35" s="6"/>
      <c r="B35" s="6"/>
      <c r="C35" s="49"/>
      <c r="D35" s="54">
        <v>5</v>
      </c>
      <c r="E35" s="55">
        <f>($E$30+D35-1)</f>
        <v>38</v>
      </c>
      <c r="F35" s="55">
        <v>9</v>
      </c>
      <c r="G35" s="56">
        <f>MOD(E35:E35,4)</f>
        <v>2</v>
      </c>
      <c r="H35" s="5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ht="15" customHeight="1">
      <c r="A36" s="6"/>
      <c r="B36" s="6"/>
      <c r="C36" s="49"/>
      <c r="D36" s="54">
        <v>4</v>
      </c>
      <c r="E36" s="55">
        <f>($E$30+D36-1)</f>
        <v>37</v>
      </c>
      <c r="F36" s="55">
        <v>9</v>
      </c>
      <c r="G36" s="56">
        <f>MOD(E36:E36,4)</f>
        <v>1</v>
      </c>
      <c r="H36" s="5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ht="15" customHeight="1">
      <c r="A37" s="6"/>
      <c r="B37" s="6"/>
      <c r="C37" s="49"/>
      <c r="D37" s="54">
        <v>3</v>
      </c>
      <c r="E37" s="55">
        <f>($E$30+D37-1)</f>
        <v>36</v>
      </c>
      <c r="F37" s="55">
        <v>9</v>
      </c>
      <c r="G37" s="56">
        <f>MOD(E37:E37,4)</f>
        <v>0</v>
      </c>
      <c r="H37" s="53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ht="15" customHeight="1">
      <c r="A38" s="6"/>
      <c r="B38" s="6"/>
      <c r="C38" s="49"/>
      <c r="D38" s="54">
        <v>2</v>
      </c>
      <c r="E38" s="55">
        <f>($E$30+D38-1)</f>
        <v>35</v>
      </c>
      <c r="F38" s="55">
        <v>8</v>
      </c>
      <c r="G38" s="56">
        <f>MOD(E38:E38,4)</f>
        <v>3</v>
      </c>
      <c r="H38" s="5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ht="15" customHeight="1">
      <c r="A39" s="6"/>
      <c r="B39" s="6"/>
      <c r="C39" s="49"/>
      <c r="D39" s="54">
        <v>1</v>
      </c>
      <c r="E39" s="55">
        <f>($E$30+D39-1)</f>
        <v>34</v>
      </c>
      <c r="F39" s="55">
        <v>8</v>
      </c>
      <c r="G39" s="56">
        <f>MOD(E39:E39,4)</f>
        <v>2</v>
      </c>
      <c r="H39" s="5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ht="15" customHeight="1">
      <c r="A40" s="6"/>
      <c r="B40" s="6"/>
      <c r="C40" s="6"/>
      <c r="D40" s="57"/>
      <c r="E40" s="57"/>
      <c r="F40" s="57"/>
      <c r="G40" s="57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ht="1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ht="15.75" customHeight="1">
      <c r="A42" s="6"/>
      <c r="B42" s="6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5.75" customHeight="1">
      <c r="A43" s="6"/>
      <c r="B43" s="6"/>
      <c r="C43" s="58"/>
      <c r="D43" t="s" s="59">
        <v>50</v>
      </c>
      <c r="E43" s="60"/>
      <c r="F43" s="60"/>
      <c r="G43" s="60"/>
      <c r="H43" s="60"/>
      <c r="I43" s="60"/>
      <c r="J43" s="60"/>
      <c r="K43" s="61"/>
      <c r="L43" t="s" s="59">
        <v>51</v>
      </c>
      <c r="M43" s="60"/>
      <c r="N43" s="60"/>
      <c r="O43" s="60"/>
      <c r="P43" s="60"/>
      <c r="Q43" s="60"/>
      <c r="R43" s="60"/>
      <c r="S43" s="61"/>
      <c r="T43" t="s" s="59">
        <v>52</v>
      </c>
      <c r="U43" s="60"/>
      <c r="V43" s="60"/>
      <c r="W43" s="60"/>
      <c r="X43" s="60"/>
      <c r="Y43" s="60"/>
      <c r="Z43" s="60"/>
      <c r="AA43" s="61"/>
      <c r="AB43" t="s" s="59">
        <v>53</v>
      </c>
      <c r="AC43" s="60"/>
      <c r="AD43" s="60"/>
      <c r="AE43" s="60"/>
      <c r="AF43" s="60"/>
      <c r="AG43" s="60"/>
      <c r="AH43" s="60"/>
      <c r="AI43" s="61"/>
    </row>
    <row r="44" ht="15.75" customHeight="1">
      <c r="A44" s="6"/>
      <c r="B44" s="6"/>
      <c r="C44" s="58"/>
      <c r="D44" t="s" s="62">
        <v>54</v>
      </c>
      <c r="E44" s="63"/>
      <c r="F44" s="63"/>
      <c r="G44" s="64"/>
      <c r="H44" t="s" s="62">
        <v>55</v>
      </c>
      <c r="I44" s="63"/>
      <c r="J44" s="63"/>
      <c r="K44" s="64"/>
      <c r="L44" t="s" s="62">
        <v>54</v>
      </c>
      <c r="M44" s="63"/>
      <c r="N44" s="63"/>
      <c r="O44" s="64"/>
      <c r="P44" t="s" s="62">
        <v>55</v>
      </c>
      <c r="Q44" s="63"/>
      <c r="R44" s="63"/>
      <c r="S44" s="64"/>
      <c r="T44" t="s" s="62">
        <v>54</v>
      </c>
      <c r="U44" s="63"/>
      <c r="V44" s="63"/>
      <c r="W44" s="64"/>
      <c r="X44" t="s" s="62">
        <v>55</v>
      </c>
      <c r="Y44" s="63"/>
      <c r="Z44" s="63"/>
      <c r="AA44" s="64"/>
      <c r="AB44" t="s" s="62">
        <v>54</v>
      </c>
      <c r="AC44" s="63"/>
      <c r="AD44" s="63"/>
      <c r="AE44" s="64"/>
      <c r="AF44" t="s" s="62">
        <v>55</v>
      </c>
      <c r="AG44" s="63"/>
      <c r="AH44" s="63"/>
      <c r="AI44" s="64"/>
    </row>
    <row r="45" ht="15" customHeight="1">
      <c r="A45" s="6"/>
      <c r="B45" s="6"/>
      <c r="C45" t="s" s="38">
        <v>56</v>
      </c>
      <c r="D45" s="65">
        <v>0</v>
      </c>
      <c r="E45" s="65">
        <v>1</v>
      </c>
      <c r="F45" s="65">
        <v>2</v>
      </c>
      <c r="G45" s="65">
        <v>3</v>
      </c>
      <c r="H45" s="66">
        <v>4</v>
      </c>
      <c r="I45" s="66">
        <v>5</v>
      </c>
      <c r="J45" s="66">
        <v>6</v>
      </c>
      <c r="K45" s="66">
        <v>7</v>
      </c>
      <c r="L45" s="65">
        <v>0</v>
      </c>
      <c r="M45" s="65">
        <v>1</v>
      </c>
      <c r="N45" s="65">
        <v>2</v>
      </c>
      <c r="O45" s="65">
        <v>3</v>
      </c>
      <c r="P45" s="66">
        <v>4</v>
      </c>
      <c r="Q45" s="66">
        <v>5</v>
      </c>
      <c r="R45" s="66">
        <v>6</v>
      </c>
      <c r="S45" s="66">
        <v>7</v>
      </c>
      <c r="T45" s="65">
        <v>0</v>
      </c>
      <c r="U45" s="65">
        <v>1</v>
      </c>
      <c r="V45" s="65">
        <v>2</v>
      </c>
      <c r="W45" s="65">
        <v>3</v>
      </c>
      <c r="X45" s="66">
        <v>4</v>
      </c>
      <c r="Y45" s="66">
        <v>5</v>
      </c>
      <c r="Z45" s="66">
        <v>6</v>
      </c>
      <c r="AA45" s="66">
        <v>7</v>
      </c>
      <c r="AB45" s="65">
        <v>0</v>
      </c>
      <c r="AC45" s="65">
        <v>1</v>
      </c>
      <c r="AD45" s="65">
        <v>2</v>
      </c>
      <c r="AE45" s="65">
        <v>3</v>
      </c>
      <c r="AF45" s="66">
        <v>4</v>
      </c>
      <c r="AG45" s="66">
        <v>5</v>
      </c>
      <c r="AH45" s="66">
        <v>6</v>
      </c>
      <c r="AI45" s="66">
        <v>7</v>
      </c>
    </row>
    <row r="46" ht="15" customHeight="1">
      <c r="A46" s="6"/>
      <c r="B46" s="6"/>
      <c r="C46" t="s" s="33">
        <v>57</v>
      </c>
      <c r="D46" s="67">
        <v>0</v>
      </c>
      <c r="E46" s="67">
        <v>1</v>
      </c>
      <c r="F46" s="67">
        <v>2</v>
      </c>
      <c r="G46" s="67">
        <v>3</v>
      </c>
      <c r="H46" s="67">
        <v>4</v>
      </c>
      <c r="I46" s="67">
        <v>5</v>
      </c>
      <c r="J46" s="67">
        <v>6</v>
      </c>
      <c r="K46" s="67">
        <v>7</v>
      </c>
      <c r="L46" s="67">
        <v>8</v>
      </c>
      <c r="M46" s="67">
        <v>9</v>
      </c>
      <c r="N46" s="67">
        <v>10</v>
      </c>
      <c r="O46" s="67">
        <v>11</v>
      </c>
      <c r="P46" s="67">
        <v>12</v>
      </c>
      <c r="Q46" s="67">
        <v>13</v>
      </c>
      <c r="R46" s="67">
        <v>14</v>
      </c>
      <c r="S46" s="67">
        <v>15</v>
      </c>
      <c r="T46" s="67">
        <v>16</v>
      </c>
      <c r="U46" s="67">
        <v>17</v>
      </c>
      <c r="V46" s="67">
        <v>18</v>
      </c>
      <c r="W46" s="67">
        <v>19</v>
      </c>
      <c r="X46" s="67">
        <v>20</v>
      </c>
      <c r="Y46" s="67">
        <v>21</v>
      </c>
      <c r="Z46" s="67">
        <v>22</v>
      </c>
      <c r="AA46" s="67">
        <v>23</v>
      </c>
      <c r="AB46" s="67">
        <v>24</v>
      </c>
      <c r="AC46" s="67">
        <v>25</v>
      </c>
      <c r="AD46" s="67">
        <v>26</v>
      </c>
      <c r="AE46" s="67">
        <v>27</v>
      </c>
      <c r="AF46" s="67">
        <v>28</v>
      </c>
      <c r="AG46" s="67">
        <v>29</v>
      </c>
      <c r="AH46" s="67">
        <v>30</v>
      </c>
      <c r="AI46" s="67">
        <v>31</v>
      </c>
    </row>
    <row r="47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t="s" s="27">
        <v>58</v>
      </c>
      <c r="M48" s="22">
        <v>14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t="s" s="27">
        <v>59</v>
      </c>
      <c r="M49" s="22">
        <v>1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t="s" s="27">
        <v>60</v>
      </c>
      <c r="M50" s="22">
        <f>MOD(M48,8)</f>
        <v>6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6"/>
      <c r="AC51" s="6"/>
      <c r="AD51" s="6"/>
      <c r="AE51" s="6"/>
      <c r="AF51" s="6"/>
      <c r="AG51" s="6"/>
      <c r="AH51" s="6"/>
      <c r="AI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58"/>
      <c r="L52" t="s" s="59">
        <v>51</v>
      </c>
      <c r="M52" s="60"/>
      <c r="N52" s="60"/>
      <c r="O52" s="60"/>
      <c r="P52" s="60"/>
      <c r="Q52" s="60"/>
      <c r="R52" s="60"/>
      <c r="S52" s="61"/>
      <c r="T52" t="s" s="59">
        <v>52</v>
      </c>
      <c r="U52" s="60"/>
      <c r="V52" s="60"/>
      <c r="W52" s="60"/>
      <c r="X52" s="60"/>
      <c r="Y52" s="60"/>
      <c r="Z52" s="60"/>
      <c r="AA52" s="61"/>
      <c r="AB52" s="14"/>
      <c r="AC52" s="6"/>
      <c r="AD52" s="6"/>
      <c r="AE52" s="6"/>
      <c r="AF52" s="6"/>
      <c r="AG52" s="6"/>
      <c r="AH52" s="6"/>
      <c r="AI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58"/>
      <c r="L53" t="s" s="62">
        <v>54</v>
      </c>
      <c r="M53" s="63"/>
      <c r="N53" s="63"/>
      <c r="O53" s="64"/>
      <c r="P53" t="s" s="62">
        <v>55</v>
      </c>
      <c r="Q53" s="63"/>
      <c r="R53" s="63"/>
      <c r="S53" s="64"/>
      <c r="T53" t="s" s="62">
        <v>54</v>
      </c>
      <c r="U53" s="63"/>
      <c r="V53" s="63"/>
      <c r="W53" s="64"/>
      <c r="X53" t="s" s="62">
        <v>55</v>
      </c>
      <c r="Y53" s="63"/>
      <c r="Z53" s="63"/>
      <c r="AA53" s="64"/>
      <c r="AB53" s="14"/>
      <c r="AC53" s="6"/>
      <c r="AD53" s="6"/>
      <c r="AE53" s="6"/>
      <c r="AF53" s="6"/>
      <c r="AG53" s="6"/>
      <c r="AH53" s="6"/>
      <c r="AI53" s="6"/>
    </row>
    <row r="54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8"/>
      <c r="L54" s="65">
        <v>0</v>
      </c>
      <c r="M54" s="65">
        <v>1</v>
      </c>
      <c r="N54" s="65">
        <v>2</v>
      </c>
      <c r="O54" s="65">
        <v>3</v>
      </c>
      <c r="P54" s="66">
        <v>4</v>
      </c>
      <c r="Q54" s="66">
        <v>5</v>
      </c>
      <c r="R54" s="66">
        <v>6</v>
      </c>
      <c r="S54" s="66">
        <v>7</v>
      </c>
      <c r="T54" s="65">
        <v>0</v>
      </c>
      <c r="U54" s="65">
        <v>1</v>
      </c>
      <c r="V54" s="65">
        <v>2</v>
      </c>
      <c r="W54" s="65">
        <v>3</v>
      </c>
      <c r="X54" s="66">
        <v>4</v>
      </c>
      <c r="Y54" s="66">
        <v>5</v>
      </c>
      <c r="Z54" s="66">
        <v>6</v>
      </c>
      <c r="AA54" s="66">
        <v>7</v>
      </c>
      <c r="AB54" s="40"/>
      <c r="AC54" s="6"/>
      <c r="AD54" s="6"/>
      <c r="AE54" s="6"/>
      <c r="AF54" s="6"/>
      <c r="AG54" s="6"/>
      <c r="AH54" s="6"/>
      <c r="AI54" s="6"/>
    </row>
    <row r="55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7">
        <v>8</v>
      </c>
      <c r="M55" s="67">
        <v>9</v>
      </c>
      <c r="N55" s="67">
        <v>10</v>
      </c>
      <c r="O55" s="67">
        <v>11</v>
      </c>
      <c r="P55" s="67">
        <v>12</v>
      </c>
      <c r="Q55" s="69">
        <v>13</v>
      </c>
      <c r="R55" s="70">
        <v>14</v>
      </c>
      <c r="S55" s="70">
        <v>15</v>
      </c>
      <c r="T55" s="70">
        <v>16</v>
      </c>
      <c r="U55" s="70">
        <v>17</v>
      </c>
      <c r="V55" s="70">
        <v>18</v>
      </c>
      <c r="W55" s="70">
        <v>19</v>
      </c>
      <c r="X55" s="70">
        <v>20</v>
      </c>
      <c r="Y55" s="70">
        <v>21</v>
      </c>
      <c r="Z55" s="71">
        <v>22</v>
      </c>
      <c r="AA55" s="67">
        <v>23</v>
      </c>
      <c r="AB55" s="6"/>
      <c r="AC55" s="6"/>
      <c r="AD55" s="6"/>
      <c r="AE55" s="6"/>
      <c r="AF55" s="6"/>
      <c r="AG55" s="6"/>
      <c r="AH55" s="6"/>
      <c r="AI55" s="6"/>
    </row>
    <row r="56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4"/>
      <c r="S56" s="24"/>
      <c r="T56" s="24"/>
      <c r="U56" s="24"/>
      <c r="V56" s="24"/>
      <c r="W56" s="24"/>
      <c r="X56" s="24"/>
      <c r="Y56" s="24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t="s" s="27">
        <v>61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t="s" s="27">
        <v>62</v>
      </c>
      <c r="M59" t="s" s="27">
        <v>63</v>
      </c>
      <c r="N59" t="s" s="27">
        <v>64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t="s" s="27">
        <v>65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</sheetData>
  <mergeCells count="23">
    <mergeCell ref="L27:O27"/>
    <mergeCell ref="D27:G27"/>
    <mergeCell ref="P53:S53"/>
    <mergeCell ref="X44:AA44"/>
    <mergeCell ref="L53:O53"/>
    <mergeCell ref="T44:W44"/>
    <mergeCell ref="P44:S44"/>
    <mergeCell ref="L44:O44"/>
    <mergeCell ref="L52:S52"/>
    <mergeCell ref="T43:AA43"/>
    <mergeCell ref="P27:S27"/>
    <mergeCell ref="L43:S43"/>
    <mergeCell ref="H27:K27"/>
    <mergeCell ref="D43:K43"/>
    <mergeCell ref="H44:K44"/>
    <mergeCell ref="D44:G44"/>
    <mergeCell ref="X53:AA53"/>
    <mergeCell ref="AF44:AI44"/>
    <mergeCell ref="AB44:AE44"/>
    <mergeCell ref="T53:W53"/>
    <mergeCell ref="T52:AA52"/>
    <mergeCell ref="AB43:AI43"/>
    <mergeCell ref="T27:W2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47"/>
  <sheetViews>
    <sheetView workbookViewId="0" showGridLines="0" defaultGridColor="1"/>
  </sheetViews>
  <sheetFormatPr defaultColWidth="8.83333" defaultRowHeight="14.75" customHeight="1" outlineLevelRow="0" outlineLevelCol="0"/>
  <cols>
    <col min="1" max="1" width="8.85156" style="72" customWidth="1"/>
    <col min="2" max="2" width="8.85156" style="72" customWidth="1"/>
    <col min="3" max="3" width="8.85156" style="72" customWidth="1"/>
    <col min="4" max="4" width="8.85156" style="72" customWidth="1"/>
    <col min="5" max="5" width="8.85156" style="72" customWidth="1"/>
    <col min="6" max="6" width="8.85156" style="72" customWidth="1"/>
    <col min="7" max="7" width="8.85156" style="72" customWidth="1"/>
    <col min="8" max="8" width="8.85156" style="72" customWidth="1"/>
    <col min="9" max="9" width="8.85156" style="72" customWidth="1"/>
    <col min="10" max="10" width="8.85156" style="72" customWidth="1"/>
    <col min="11" max="11" width="8.85156" style="72" customWidth="1"/>
    <col min="12" max="12" width="8.85156" style="72" customWidth="1"/>
    <col min="13" max="256" width="8.85156" style="72" customWidth="1"/>
  </cols>
  <sheetData>
    <row r="1" ht="15.75" customHeight="1">
      <c r="A1" s="6"/>
      <c r="B1" t="s" s="73">
        <v>66</v>
      </c>
      <c r="C1" s="74"/>
      <c r="D1" s="74"/>
      <c r="E1" s="6"/>
      <c r="F1" t="s" s="73">
        <v>67</v>
      </c>
      <c r="G1" s="74"/>
      <c r="H1" s="6"/>
      <c r="I1" s="6"/>
      <c r="J1" s="6"/>
      <c r="K1" s="6"/>
      <c r="L1" s="6"/>
    </row>
    <row r="2" ht="15.75" customHeight="1">
      <c r="A2" s="6"/>
      <c r="B2" t="s" s="75">
        <v>68</v>
      </c>
      <c r="C2" t="s" s="75">
        <v>69</v>
      </c>
      <c r="D2" s="76"/>
      <c r="E2" s="6"/>
      <c r="F2" t="s" s="75">
        <v>68</v>
      </c>
      <c r="G2" t="s" s="75">
        <v>69</v>
      </c>
      <c r="H2" s="6"/>
      <c r="I2" s="6"/>
      <c r="J2" s="6"/>
      <c r="K2" s="6"/>
      <c r="L2" s="6"/>
    </row>
    <row r="3" ht="15" customHeight="1">
      <c r="A3" t="s" s="77">
        <v>70</v>
      </c>
      <c r="B3" t="s" s="78">
        <v>29</v>
      </c>
      <c r="C3" t="s" s="79">
        <v>29</v>
      </c>
      <c r="D3" s="80"/>
      <c r="E3" s="80"/>
      <c r="F3" t="s" s="78">
        <v>29</v>
      </c>
      <c r="G3" t="s" s="81">
        <v>29</v>
      </c>
      <c r="H3" s="80"/>
      <c r="I3" s="80"/>
      <c r="J3" s="80"/>
      <c r="K3" s="80"/>
      <c r="L3" s="80"/>
    </row>
    <row r="4" ht="15" customHeight="1">
      <c r="A4" s="6"/>
      <c r="B4" t="s" s="78">
        <v>71</v>
      </c>
      <c r="C4" s="82">
        <v>-3</v>
      </c>
      <c r="D4" s="80"/>
      <c r="E4" s="83"/>
      <c r="F4" t="s" s="84">
        <v>72</v>
      </c>
      <c r="G4" t="s" s="85">
        <v>73</v>
      </c>
      <c r="H4" s="86"/>
      <c r="I4" s="80"/>
      <c r="J4" s="80"/>
      <c r="K4" s="80"/>
      <c r="L4" s="80"/>
    </row>
    <row r="5" ht="15.75" customHeight="1">
      <c r="A5" s="6"/>
      <c r="B5" s="87"/>
      <c r="C5" s="82">
        <f>C4+1</f>
        <v>-2</v>
      </c>
      <c r="D5" s="80"/>
      <c r="E5" s="83"/>
      <c r="F5" s="88"/>
      <c r="G5" t="s" s="85">
        <v>74</v>
      </c>
      <c r="H5" s="86"/>
      <c r="I5" s="80"/>
      <c r="J5" s="80"/>
      <c r="K5" s="80"/>
      <c r="L5" s="80"/>
    </row>
    <row r="6" ht="15" customHeight="1">
      <c r="A6" s="6"/>
      <c r="B6" s="87"/>
      <c r="C6" s="82">
        <f>C5+1</f>
        <v>-1</v>
      </c>
      <c r="D6" s="80"/>
      <c r="E6" s="83"/>
      <c r="F6" s="89"/>
      <c r="G6" t="s" s="90">
        <v>75</v>
      </c>
      <c r="H6" s="86"/>
      <c r="I6" t="s" s="91">
        <v>76</v>
      </c>
      <c r="J6" s="80"/>
      <c r="K6" s="80"/>
      <c r="L6" s="80"/>
    </row>
    <row r="7" ht="15" customHeight="1">
      <c r="A7" s="6"/>
      <c r="B7" s="87"/>
      <c r="C7" s="82">
        <f>C6+1</f>
        <v>0</v>
      </c>
      <c r="D7" t="s" s="91">
        <v>77</v>
      </c>
      <c r="E7" s="80"/>
      <c r="F7" s="92"/>
      <c r="G7" t="s" s="93">
        <v>29</v>
      </c>
      <c r="H7" s="80"/>
      <c r="I7" s="80"/>
      <c r="J7" s="80"/>
      <c r="K7" s="80"/>
      <c r="L7" s="80"/>
    </row>
    <row r="8" ht="15" customHeight="1">
      <c r="A8" s="6"/>
      <c r="B8" t="s" s="78">
        <v>71</v>
      </c>
      <c r="C8" s="82">
        <f>C7+1</f>
        <v>1</v>
      </c>
      <c r="D8" t="s" s="91">
        <v>77</v>
      </c>
      <c r="E8" s="80"/>
      <c r="F8" s="87"/>
      <c r="G8" s="82">
        <v>0</v>
      </c>
      <c r="H8" t="s" s="91">
        <v>77</v>
      </c>
      <c r="I8" t="s" s="91">
        <v>76</v>
      </c>
      <c r="J8" s="80"/>
      <c r="K8" s="80"/>
      <c r="L8" s="80"/>
    </row>
    <row r="9" ht="15" customHeight="1">
      <c r="A9" s="6"/>
      <c r="B9" s="87"/>
      <c r="C9" s="82">
        <f>C8+1</f>
        <v>2</v>
      </c>
      <c r="D9" t="s" s="91">
        <v>77</v>
      </c>
      <c r="E9" s="80"/>
      <c r="F9" s="87"/>
      <c r="G9" s="82">
        <f>G8+1</f>
        <v>1</v>
      </c>
      <c r="H9" s="80"/>
      <c r="I9" t="s" s="91">
        <v>78</v>
      </c>
      <c r="J9" s="80"/>
      <c r="K9" s="80"/>
      <c r="L9" s="80"/>
    </row>
    <row r="10" ht="15" customHeight="1">
      <c r="A10" s="6"/>
      <c r="B10" s="87"/>
      <c r="C10" s="82">
        <f>C9+1</f>
        <v>3</v>
      </c>
      <c r="D10" t="s" s="91">
        <v>77</v>
      </c>
      <c r="E10" s="80"/>
      <c r="F10" s="87"/>
      <c r="G10" s="82">
        <f>G9+1</f>
        <v>2</v>
      </c>
      <c r="H10" s="80"/>
      <c r="I10" t="s" s="91">
        <v>78</v>
      </c>
      <c r="J10" s="80"/>
      <c r="K10" s="80"/>
      <c r="L10" s="80"/>
    </row>
    <row r="11" ht="15" customHeight="1">
      <c r="A11" s="6"/>
      <c r="B11" s="87"/>
      <c r="C11" s="82">
        <f>C10+1</f>
        <v>4</v>
      </c>
      <c r="D11" t="s" s="91">
        <v>79</v>
      </c>
      <c r="E11" s="80"/>
      <c r="F11" t="s" s="78">
        <v>80</v>
      </c>
      <c r="G11" s="82">
        <f>G10+1</f>
        <v>3</v>
      </c>
      <c r="H11" s="80"/>
      <c r="I11" s="80"/>
      <c r="J11" s="80"/>
      <c r="K11" s="80"/>
      <c r="L11" s="80"/>
    </row>
    <row r="12" ht="15.75" customHeight="1">
      <c r="A12" s="6"/>
      <c r="B12" t="s" s="78">
        <v>81</v>
      </c>
      <c r="C12" s="82">
        <f>C11+1</f>
        <v>5</v>
      </c>
      <c r="D12" t="s" s="91">
        <v>79</v>
      </c>
      <c r="E12" s="80"/>
      <c r="F12" s="87"/>
      <c r="G12" s="82">
        <f>G11+1</f>
        <v>4</v>
      </c>
      <c r="H12" s="80"/>
      <c r="I12" s="80"/>
      <c r="J12" s="80"/>
      <c r="K12" s="80"/>
      <c r="L12" s="80"/>
    </row>
    <row r="13" ht="15" customHeight="1">
      <c r="A13" s="6"/>
      <c r="B13" s="87"/>
      <c r="C13" s="82">
        <f>C12+1</f>
        <v>6</v>
      </c>
      <c r="D13" t="s" s="91">
        <v>79</v>
      </c>
      <c r="E13" s="80"/>
      <c r="F13" s="87"/>
      <c r="G13" s="82">
        <f>G12+1</f>
        <v>5</v>
      </c>
      <c r="H13" t="s" s="91">
        <v>82</v>
      </c>
      <c r="I13" s="80"/>
      <c r="J13" s="80"/>
      <c r="K13" s="80"/>
      <c r="L13" s="80"/>
    </row>
    <row r="14" ht="15" customHeight="1">
      <c r="A14" s="6"/>
      <c r="B14" s="87"/>
      <c r="C14" s="82">
        <f>C13+1</f>
        <v>7</v>
      </c>
      <c r="D14" t="s" s="91">
        <v>79</v>
      </c>
      <c r="E14" s="80"/>
      <c r="F14" s="87"/>
      <c r="G14" s="82">
        <f>G13+1</f>
        <v>6</v>
      </c>
      <c r="H14" s="80"/>
      <c r="I14" s="80"/>
      <c r="J14" s="80"/>
      <c r="K14" s="80"/>
      <c r="L14" s="80"/>
    </row>
    <row r="15" ht="15.75" customHeight="1">
      <c r="A15" s="6"/>
      <c r="B15" s="87"/>
      <c r="C15" s="82">
        <f>C14+1</f>
        <v>8</v>
      </c>
      <c r="D15" t="s" s="91">
        <v>83</v>
      </c>
      <c r="E15" s="80"/>
      <c r="F15" t="s" s="78">
        <v>84</v>
      </c>
      <c r="G15" s="82">
        <f>G14+1</f>
        <v>7</v>
      </c>
      <c r="H15" s="80"/>
      <c r="I15" s="80"/>
      <c r="J15" s="80"/>
      <c r="K15" s="80"/>
      <c r="L15" s="80"/>
    </row>
    <row r="16" ht="15" customHeight="1">
      <c r="A16" s="6"/>
      <c r="B16" t="s" s="78">
        <v>85</v>
      </c>
      <c r="C16" s="82">
        <f>C15+1</f>
        <v>9</v>
      </c>
      <c r="D16" t="s" s="91">
        <v>83</v>
      </c>
      <c r="E16" s="80"/>
      <c r="F16" s="87"/>
      <c r="G16" s="82">
        <f>G15+1</f>
        <v>8</v>
      </c>
      <c r="H16" s="80"/>
      <c r="I16" s="80"/>
      <c r="J16" s="80"/>
      <c r="K16" s="80"/>
      <c r="L16" s="80"/>
    </row>
    <row r="17" ht="15" customHeight="1">
      <c r="A17" s="6"/>
      <c r="B17" s="87"/>
      <c r="C17" s="82">
        <f>C16+1</f>
        <v>10</v>
      </c>
      <c r="D17" t="s" s="91">
        <v>83</v>
      </c>
      <c r="E17" s="80"/>
      <c r="F17" s="87"/>
      <c r="G17" s="82">
        <f>G16+1</f>
        <v>9</v>
      </c>
      <c r="H17" s="80"/>
      <c r="I17" s="80"/>
      <c r="J17" s="80"/>
      <c r="K17" s="80"/>
      <c r="L17" s="80"/>
    </row>
    <row r="18" ht="15" customHeight="1">
      <c r="A18" s="6"/>
      <c r="B18" s="87"/>
      <c r="C18" s="82">
        <f>C17+1</f>
        <v>11</v>
      </c>
      <c r="D18" t="s" s="91">
        <v>83</v>
      </c>
      <c r="E18" s="80"/>
      <c r="F18" s="87"/>
      <c r="G18" s="82">
        <f>G17+1</f>
        <v>10</v>
      </c>
      <c r="H18" s="80"/>
      <c r="I18" s="80"/>
      <c r="J18" s="80"/>
      <c r="K18" s="80"/>
      <c r="L18" s="80"/>
    </row>
    <row r="19" ht="15" customHeight="1">
      <c r="A19" s="6"/>
      <c r="B19" s="87"/>
      <c r="C19" s="82">
        <f>C18+1</f>
        <v>12</v>
      </c>
      <c r="D19" t="s" s="91">
        <v>86</v>
      </c>
      <c r="E19" s="80"/>
      <c r="F19" t="s" s="78">
        <v>87</v>
      </c>
      <c r="G19" s="82">
        <f>G18+1</f>
        <v>11</v>
      </c>
      <c r="H19" s="80"/>
      <c r="I19" s="80"/>
      <c r="J19" s="80"/>
      <c r="K19" s="80"/>
      <c r="L19" s="80"/>
    </row>
    <row r="20" ht="19" customHeight="1">
      <c r="A20" s="6"/>
      <c r="B20" t="s" s="78">
        <v>88</v>
      </c>
      <c r="C20" s="82">
        <f>C19+1</f>
        <v>13</v>
      </c>
      <c r="D20" t="s" s="91">
        <v>86</v>
      </c>
      <c r="E20" s="80"/>
      <c r="F20" s="87"/>
      <c r="G20" t="s" s="79">
        <v>29</v>
      </c>
      <c r="H20" s="94"/>
      <c r="I20" s="80"/>
      <c r="J20" s="80"/>
      <c r="K20" s="80"/>
      <c r="L20" s="80"/>
    </row>
    <row r="21" ht="15" customHeight="1">
      <c r="A21" s="6"/>
      <c r="B21" s="87"/>
      <c r="C21" t="s" s="79">
        <v>29</v>
      </c>
      <c r="D21" s="80"/>
      <c r="E21" s="80"/>
      <c r="F21" t="s" s="78">
        <v>89</v>
      </c>
      <c r="G21" s="82">
        <v>251</v>
      </c>
      <c r="H21" s="80"/>
      <c r="I21" s="80"/>
      <c r="J21" s="80"/>
      <c r="K21" s="80"/>
      <c r="L21" s="80"/>
    </row>
    <row r="22" ht="15" customHeight="1">
      <c r="A22" s="6"/>
      <c r="B22" t="s" s="78">
        <v>90</v>
      </c>
      <c r="C22" s="82">
        <f>C20+(4*30)+(4*29)</f>
        <v>249</v>
      </c>
      <c r="D22" t="s" s="91">
        <v>91</v>
      </c>
      <c r="E22" s="80"/>
      <c r="F22" s="87"/>
      <c r="G22" s="82">
        <f>G21+1</f>
        <v>252</v>
      </c>
      <c r="H22" s="80"/>
      <c r="I22" s="80"/>
      <c r="J22" s="80"/>
      <c r="K22" s="80"/>
      <c r="L22" s="80"/>
    </row>
    <row r="23" ht="15" customHeight="1">
      <c r="A23" s="6"/>
      <c r="B23" s="87"/>
      <c r="C23" s="82">
        <f>C22+1</f>
        <v>250</v>
      </c>
      <c r="D23" t="s" s="91">
        <v>91</v>
      </c>
      <c r="E23" s="80"/>
      <c r="F23" s="87"/>
      <c r="G23" s="82">
        <f>G22+1</f>
        <v>253</v>
      </c>
      <c r="H23" t="s" s="91">
        <v>92</v>
      </c>
      <c r="I23" s="80"/>
      <c r="J23" s="80"/>
      <c r="K23" s="80"/>
      <c r="L23" s="80"/>
    </row>
    <row r="24" ht="15" customHeight="1">
      <c r="A24" s="6"/>
      <c r="B24" s="87"/>
      <c r="C24" s="82">
        <f>C23+1</f>
        <v>251</v>
      </c>
      <c r="D24" t="s" s="91">
        <v>91</v>
      </c>
      <c r="E24" s="80"/>
      <c r="F24" s="87"/>
      <c r="G24" s="82">
        <f>G23+1</f>
        <v>254</v>
      </c>
      <c r="H24" s="80"/>
      <c r="I24" s="80"/>
      <c r="J24" s="80"/>
      <c r="K24" s="80"/>
      <c r="L24" s="80"/>
    </row>
    <row r="25" ht="15" customHeight="1">
      <c r="A25" s="6"/>
      <c r="B25" s="87"/>
      <c r="C25" s="82">
        <f>C24+1</f>
        <v>252</v>
      </c>
      <c r="D25" t="s" s="91">
        <v>91</v>
      </c>
      <c r="E25" s="80"/>
      <c r="F25" t="s" s="78">
        <v>93</v>
      </c>
      <c r="G25" s="82">
        <f>G24+1</f>
        <v>255</v>
      </c>
      <c r="H25" s="80"/>
      <c r="I25" s="80"/>
      <c r="J25" s="80"/>
      <c r="K25" s="80"/>
      <c r="L25" s="80"/>
    </row>
    <row r="26" ht="15" customHeight="1">
      <c r="A26" s="6"/>
      <c r="B26" s="87"/>
      <c r="C26" s="82">
        <f>C25+1</f>
        <v>253</v>
      </c>
      <c r="D26" t="s" s="91">
        <v>91</v>
      </c>
      <c r="E26" s="80"/>
      <c r="F26" s="87"/>
      <c r="G26" s="82">
        <f>G25+1</f>
        <v>256</v>
      </c>
      <c r="H26" s="80"/>
      <c r="I26" s="80"/>
      <c r="J26" s="80"/>
      <c r="K26" s="80"/>
      <c r="L26" s="80"/>
    </row>
    <row r="27" ht="15" customHeight="1">
      <c r="A27" s="6"/>
      <c r="B27" s="87"/>
      <c r="C27" s="82">
        <f>C26+1</f>
        <v>254</v>
      </c>
      <c r="D27" s="80"/>
      <c r="E27" s="80"/>
      <c r="F27" s="87"/>
      <c r="G27" s="82">
        <f>G26+1</f>
        <v>257</v>
      </c>
      <c r="H27" s="80"/>
      <c r="I27" s="80"/>
      <c r="J27" s="80"/>
      <c r="K27" s="80"/>
      <c r="L27" s="80"/>
    </row>
    <row r="28" ht="15" customHeight="1">
      <c r="A28" s="6"/>
      <c r="B28" s="87"/>
      <c r="C28" s="82">
        <f>C27+1</f>
        <v>255</v>
      </c>
      <c r="D28" s="80"/>
      <c r="E28" s="80"/>
      <c r="F28" s="87"/>
      <c r="G28" s="82">
        <f>G27+1</f>
        <v>258</v>
      </c>
      <c r="H28" s="80"/>
      <c r="I28" s="80"/>
      <c r="J28" s="80"/>
      <c r="K28" s="80"/>
      <c r="L28" s="80"/>
    </row>
    <row r="29" ht="15" customHeight="1">
      <c r="A29" s="6"/>
      <c r="B29" s="87"/>
      <c r="C29" s="82">
        <f>C28+1</f>
        <v>256</v>
      </c>
      <c r="D29" s="80"/>
      <c r="E29" s="80"/>
      <c r="F29" t="s" s="78">
        <v>94</v>
      </c>
      <c r="G29" s="82">
        <f>G28+1</f>
        <v>259</v>
      </c>
      <c r="H29" t="s" s="95">
        <v>95</v>
      </c>
      <c r="I29" s="80"/>
      <c r="J29" s="80"/>
      <c r="K29" s="80"/>
      <c r="L29" s="80"/>
    </row>
    <row r="30" ht="15" customHeight="1">
      <c r="A30" s="6"/>
      <c r="B30" t="s" s="78">
        <v>71</v>
      </c>
      <c r="C30" s="82">
        <f>C29+1</f>
        <v>257</v>
      </c>
      <c r="D30" s="80"/>
      <c r="E30" s="80"/>
      <c r="F30" t="s" s="78">
        <v>96</v>
      </c>
      <c r="G30" s="82">
        <f>G29+23</f>
        <v>282</v>
      </c>
      <c r="H30" s="80"/>
      <c r="I30" s="80"/>
      <c r="J30" s="80"/>
      <c r="K30" s="80"/>
      <c r="L30" s="80"/>
    </row>
    <row r="31" ht="15" customHeight="1">
      <c r="A31" t="s" s="96">
        <v>97</v>
      </c>
      <c r="B31" t="s" s="78">
        <v>98</v>
      </c>
      <c r="C31" s="82">
        <f>C30+1</f>
        <v>258</v>
      </c>
      <c r="D31" s="97"/>
      <c r="E31" s="97"/>
      <c r="F31" t="s" s="78">
        <v>99</v>
      </c>
      <c r="G31" s="82">
        <f>G30+4</f>
        <v>286</v>
      </c>
      <c r="H31" s="97"/>
      <c r="I31" s="97"/>
      <c r="J31" s="97"/>
      <c r="K31" s="97"/>
      <c r="L31" s="97"/>
    </row>
    <row r="32" ht="15" customHeight="1">
      <c r="A32" s="6"/>
      <c r="B32" t="s" s="78">
        <v>100</v>
      </c>
      <c r="C32" s="82">
        <f>C31+4</f>
        <v>262</v>
      </c>
      <c r="D32" t="s" s="98">
        <v>101</v>
      </c>
      <c r="E32" s="99"/>
      <c r="F32" t="s" s="78">
        <v>72</v>
      </c>
      <c r="G32" s="82">
        <f>G31+4</f>
        <v>290</v>
      </c>
      <c r="H32" s="97"/>
      <c r="I32" s="97"/>
      <c r="J32" s="97"/>
      <c r="K32" s="97"/>
      <c r="L32" s="97"/>
    </row>
    <row r="33" ht="15" customHeight="1">
      <c r="A33" s="6"/>
      <c r="B33" t="s" s="78">
        <v>96</v>
      </c>
      <c r="C33" s="82">
        <f>C32+8</f>
        <v>270</v>
      </c>
      <c r="D33" s="99"/>
      <c r="E33" t="s" s="98">
        <v>102</v>
      </c>
      <c r="F33" s="87"/>
      <c r="G33" s="82">
        <f>G32+1</f>
        <v>291</v>
      </c>
      <c r="H33" s="97"/>
      <c r="I33" s="97"/>
      <c r="J33" s="97"/>
      <c r="K33" s="97"/>
      <c r="L33" s="97"/>
    </row>
    <row r="34" ht="15" customHeight="1">
      <c r="A34" s="6"/>
      <c r="B34" t="s" s="78">
        <v>71</v>
      </c>
      <c r="C34" s="82">
        <f>C33+4</f>
        <v>274</v>
      </c>
      <c r="D34" s="97"/>
      <c r="E34" s="97"/>
      <c r="F34" s="87"/>
      <c r="G34" s="82">
        <f>G33+1</f>
        <v>292</v>
      </c>
      <c r="H34" t="s" s="100">
        <v>103</v>
      </c>
      <c r="I34" t="s" s="100">
        <v>76</v>
      </c>
      <c r="J34" s="97"/>
      <c r="K34" s="97"/>
      <c r="L34" s="97"/>
    </row>
    <row r="35" ht="15" customHeight="1">
      <c r="A35" s="6"/>
      <c r="B35" t="s" s="78">
        <v>71</v>
      </c>
      <c r="C35" s="82">
        <f>C34+4</f>
        <v>278</v>
      </c>
      <c r="D35" s="97"/>
      <c r="E35" s="97"/>
      <c r="F35" s="87"/>
      <c r="G35" s="101"/>
      <c r="H35" s="97"/>
      <c r="I35" t="s" s="98">
        <v>104</v>
      </c>
      <c r="J35" s="97"/>
      <c r="K35" s="97"/>
      <c r="L35" s="97"/>
    </row>
    <row r="36" ht="15" customHeight="1">
      <c r="A36" s="6"/>
      <c r="B36" s="87"/>
      <c r="C36" s="82">
        <f>C35+1</f>
        <v>279</v>
      </c>
      <c r="D36" s="97"/>
      <c r="E36" s="97"/>
      <c r="F36" s="87"/>
      <c r="G36" s="101"/>
      <c r="H36" s="97"/>
      <c r="I36" s="97"/>
      <c r="J36" s="97"/>
      <c r="K36" s="97"/>
      <c r="L36" s="97"/>
    </row>
    <row r="37" ht="15" customHeight="1">
      <c r="A37" s="6"/>
      <c r="B37" s="87"/>
      <c r="C37" s="82">
        <f>C36+1</f>
        <v>280</v>
      </c>
      <c r="D37" s="97"/>
      <c r="E37" s="97"/>
      <c r="F37" s="87"/>
      <c r="G37" s="101"/>
      <c r="H37" s="97"/>
      <c r="I37" s="97"/>
      <c r="J37" s="97"/>
      <c r="K37" s="97"/>
      <c r="L37" s="97"/>
    </row>
    <row r="38" ht="15" customHeight="1">
      <c r="A38" s="6"/>
      <c r="B38" s="87"/>
      <c r="C38" s="82">
        <f>C37+1</f>
        <v>281</v>
      </c>
      <c r="D38" t="s" s="100">
        <v>77</v>
      </c>
      <c r="E38" s="97"/>
      <c r="F38" s="87"/>
      <c r="G38" s="101"/>
      <c r="H38" s="97"/>
      <c r="I38" s="97"/>
      <c r="J38" s="97"/>
      <c r="K38" s="97"/>
      <c r="L38" s="97"/>
    </row>
    <row r="39" ht="15" customHeight="1">
      <c r="A39" s="6"/>
      <c r="B39" t="s" s="78">
        <v>71</v>
      </c>
      <c r="C39" s="82">
        <f>C38+1</f>
        <v>282</v>
      </c>
      <c r="D39" t="s" s="100">
        <v>77</v>
      </c>
      <c r="E39" s="97"/>
      <c r="F39" s="87"/>
      <c r="G39" s="101"/>
      <c r="H39" s="97"/>
      <c r="I39" s="97"/>
      <c r="J39" s="97"/>
      <c r="K39" s="97"/>
      <c r="L39" s="97"/>
    </row>
    <row r="40" ht="15" customHeight="1">
      <c r="A40" s="6"/>
      <c r="B40" s="87"/>
      <c r="C40" s="82">
        <f>C39+1</f>
        <v>283</v>
      </c>
      <c r="D40" t="s" s="100">
        <v>77</v>
      </c>
      <c r="E40" s="97"/>
      <c r="F40" s="87"/>
      <c r="G40" s="101"/>
      <c r="H40" s="97"/>
      <c r="I40" s="97"/>
      <c r="J40" s="97"/>
      <c r="K40" s="97"/>
      <c r="L40" s="97"/>
    </row>
    <row r="41" ht="15" customHeight="1">
      <c r="A41" s="6"/>
      <c r="B41" s="87"/>
      <c r="C41" s="82">
        <f>C40+1</f>
        <v>284</v>
      </c>
      <c r="D41" t="s" s="100">
        <v>77</v>
      </c>
      <c r="E41" s="97"/>
      <c r="F41" s="87"/>
      <c r="G41" s="101"/>
      <c r="H41" s="97"/>
      <c r="I41" s="97"/>
      <c r="J41" s="97"/>
      <c r="K41" s="97"/>
      <c r="L41" s="97"/>
    </row>
    <row r="42" ht="15.75" customHeight="1">
      <c r="A42" s="6"/>
      <c r="B42" s="87"/>
      <c r="C42" s="82">
        <f>C41+1</f>
        <v>285</v>
      </c>
      <c r="D42" t="s" s="100">
        <v>79</v>
      </c>
      <c r="E42" s="97"/>
      <c r="F42" s="87"/>
      <c r="G42" s="101"/>
      <c r="H42" s="97"/>
      <c r="I42" s="97"/>
      <c r="J42" s="97"/>
      <c r="K42" s="97"/>
      <c r="L42" s="97"/>
    </row>
    <row r="43" ht="15.75" customHeight="1">
      <c r="A43" s="6"/>
      <c r="B43" t="s" s="78">
        <v>81</v>
      </c>
      <c r="C43" s="82">
        <f>C42+1</f>
        <v>286</v>
      </c>
      <c r="D43" t="s" s="100">
        <v>79</v>
      </c>
      <c r="E43" s="97"/>
      <c r="F43" s="87"/>
      <c r="G43" s="101"/>
      <c r="H43" s="97"/>
      <c r="I43" s="97"/>
      <c r="J43" s="97"/>
      <c r="K43" s="97"/>
      <c r="L43" s="97"/>
    </row>
    <row r="44" ht="15.75" customHeight="1">
      <c r="A44" s="6"/>
      <c r="B44" s="87"/>
      <c r="C44" s="82">
        <f>C43+1</f>
        <v>287</v>
      </c>
      <c r="D44" t="s" s="100">
        <v>79</v>
      </c>
      <c r="E44" s="97"/>
      <c r="F44" s="87"/>
      <c r="G44" s="101"/>
      <c r="H44" s="97"/>
      <c r="I44" s="97"/>
      <c r="J44" s="97"/>
      <c r="K44" s="97"/>
      <c r="L44" s="97"/>
    </row>
    <row r="45" ht="15.75" customHeight="1">
      <c r="A45" s="6"/>
      <c r="B45" s="87"/>
      <c r="C45" s="82">
        <f>C44+1</f>
        <v>288</v>
      </c>
      <c r="D45" t="s" s="100">
        <v>79</v>
      </c>
      <c r="E45" s="97"/>
      <c r="F45" s="87"/>
      <c r="G45" s="101"/>
      <c r="H45" s="97"/>
      <c r="I45" s="97"/>
      <c r="J45" s="97"/>
      <c r="K45" s="97"/>
      <c r="L45" s="97"/>
    </row>
    <row r="46" ht="15.75" customHeight="1">
      <c r="A46" s="6"/>
      <c r="B46" s="87"/>
      <c r="C46" s="82">
        <f>C45+1</f>
        <v>289</v>
      </c>
      <c r="D46" t="s" s="100">
        <v>83</v>
      </c>
      <c r="E46" s="97"/>
      <c r="F46" s="87"/>
      <c r="G46" s="101"/>
      <c r="H46" s="97"/>
      <c r="I46" s="97"/>
      <c r="J46" s="97"/>
      <c r="K46" s="97"/>
      <c r="L46" s="97"/>
    </row>
    <row r="47" ht="15.75" customHeight="1">
      <c r="A47" s="6"/>
      <c r="B47" t="s" s="78">
        <v>85</v>
      </c>
      <c r="C47" s="82">
        <f>C46+1</f>
        <v>290</v>
      </c>
      <c r="D47" t="s" s="100">
        <v>83</v>
      </c>
      <c r="E47" s="97"/>
      <c r="F47" s="87"/>
      <c r="G47" s="101"/>
      <c r="H47" s="97"/>
      <c r="I47" s="97"/>
      <c r="J47" s="97"/>
      <c r="K47" s="97"/>
      <c r="L47" s="97"/>
    </row>
  </sheetData>
  <mergeCells count="2">
    <mergeCell ref="A31:A47"/>
    <mergeCell ref="A3:A30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0"/>
  <sheetViews>
    <sheetView workbookViewId="0" showGridLines="0" defaultGridColor="1"/>
  </sheetViews>
  <sheetFormatPr defaultColWidth="8.83333" defaultRowHeight="14.75" customHeight="1" outlineLevelRow="0" outlineLevelCol="0"/>
  <cols>
    <col min="1" max="1" width="8.85156" style="102" customWidth="1"/>
    <col min="2" max="2" width="8.85156" style="102" customWidth="1"/>
    <col min="3" max="3" width="8.85156" style="102" customWidth="1"/>
    <col min="4" max="4" width="8.85156" style="102" customWidth="1"/>
    <col min="5" max="5" width="8.85156" style="102" customWidth="1"/>
    <col min="6" max="6" width="8.85156" style="102" customWidth="1"/>
    <col min="7" max="7" width="8.85156" style="102" customWidth="1"/>
    <col min="8" max="8" width="8.85156" style="102" customWidth="1"/>
    <col min="9" max="9" width="8.85156" style="102" customWidth="1"/>
    <col min="10" max="10" width="8.85156" style="102" customWidth="1"/>
    <col min="11" max="11" width="8.85156" style="102" customWidth="1"/>
    <col min="12" max="256" width="8.85156" style="102" customWidth="1"/>
  </cols>
  <sheetData>
    <row r="1" ht="15.75" customHeight="1">
      <c r="A1" s="6"/>
      <c r="B1" t="s" s="73">
        <v>66</v>
      </c>
      <c r="C1" s="74"/>
      <c r="D1" s="74"/>
      <c r="E1" s="6"/>
      <c r="F1" t="s" s="73">
        <v>67</v>
      </c>
      <c r="G1" s="74"/>
      <c r="H1" s="6"/>
      <c r="I1" s="6"/>
      <c r="J1" s="6"/>
      <c r="K1" s="6"/>
    </row>
    <row r="2" ht="15.75" customHeight="1">
      <c r="A2" s="6"/>
      <c r="B2" t="s" s="75">
        <v>68</v>
      </c>
      <c r="C2" t="s" s="75">
        <v>69</v>
      </c>
      <c r="D2" s="76"/>
      <c r="E2" s="6"/>
      <c r="F2" t="s" s="75">
        <v>68</v>
      </c>
      <c r="G2" t="s" s="75">
        <v>69</v>
      </c>
      <c r="H2" s="6"/>
      <c r="I2" s="6"/>
      <c r="J2" s="6"/>
      <c r="K2" s="6"/>
    </row>
    <row r="3" ht="15" customHeight="1">
      <c r="A3" t="s" s="77">
        <v>70</v>
      </c>
      <c r="B3" t="s" s="78">
        <v>29</v>
      </c>
      <c r="C3" t="s" s="79">
        <v>29</v>
      </c>
      <c r="D3" s="80"/>
      <c r="E3" s="80"/>
      <c r="F3" t="s" s="78">
        <v>29</v>
      </c>
      <c r="G3" t="s" s="81">
        <v>29</v>
      </c>
      <c r="H3" s="80"/>
      <c r="I3" s="80"/>
      <c r="J3" s="80"/>
      <c r="K3" s="80"/>
    </row>
    <row r="4" ht="15" customHeight="1">
      <c r="A4" s="6"/>
      <c r="B4" t="s" s="78">
        <v>71</v>
      </c>
      <c r="C4" s="82">
        <v>-3</v>
      </c>
      <c r="D4" s="80"/>
      <c r="E4" s="83"/>
      <c r="F4" t="s" s="84">
        <v>72</v>
      </c>
      <c r="G4" t="s" s="85">
        <v>73</v>
      </c>
      <c r="H4" s="86"/>
      <c r="I4" s="80"/>
      <c r="J4" s="80"/>
      <c r="K4" s="80"/>
    </row>
    <row r="5" ht="15.75" customHeight="1">
      <c r="A5" s="6"/>
      <c r="B5" s="87"/>
      <c r="C5" s="82">
        <f>C4+1</f>
        <v>-2</v>
      </c>
      <c r="D5" s="80"/>
      <c r="E5" s="83"/>
      <c r="F5" s="88"/>
      <c r="G5" t="s" s="85">
        <v>74</v>
      </c>
      <c r="H5" s="86"/>
      <c r="I5" s="80"/>
      <c r="J5" s="80"/>
      <c r="K5" s="80"/>
    </row>
    <row r="6" ht="15" customHeight="1">
      <c r="A6" s="6"/>
      <c r="B6" s="87"/>
      <c r="C6" s="82">
        <f>C5+1</f>
        <v>-1</v>
      </c>
      <c r="D6" s="80"/>
      <c r="E6" s="83"/>
      <c r="F6" s="89"/>
      <c r="G6" t="s" s="90">
        <v>75</v>
      </c>
      <c r="H6" s="86"/>
      <c r="I6" t="s" s="91">
        <v>76</v>
      </c>
      <c r="J6" s="80"/>
      <c r="K6" s="80"/>
    </row>
    <row r="7" ht="15" customHeight="1">
      <c r="A7" s="6"/>
      <c r="B7" s="87"/>
      <c r="C7" s="82">
        <f>C6+1</f>
        <v>0</v>
      </c>
      <c r="D7" t="s" s="91">
        <v>77</v>
      </c>
      <c r="E7" s="80"/>
      <c r="F7" s="92"/>
      <c r="G7" t="s" s="93">
        <v>29</v>
      </c>
      <c r="H7" s="80"/>
      <c r="I7" s="80"/>
      <c r="J7" s="80"/>
      <c r="K7" s="80"/>
    </row>
    <row r="8" ht="15" customHeight="1">
      <c r="A8" s="6"/>
      <c r="B8" t="s" s="78">
        <v>71</v>
      </c>
      <c r="C8" s="82">
        <f>C7+1</f>
        <v>1</v>
      </c>
      <c r="D8" t="s" s="91">
        <v>77</v>
      </c>
      <c r="E8" s="80"/>
      <c r="F8" s="87"/>
      <c r="G8" s="82">
        <v>0</v>
      </c>
      <c r="H8" t="s" s="91">
        <v>77</v>
      </c>
      <c r="I8" t="s" s="91">
        <v>76</v>
      </c>
      <c r="J8" s="80"/>
      <c r="K8" s="80"/>
    </row>
    <row r="9" ht="15" customHeight="1">
      <c r="A9" s="6"/>
      <c r="B9" s="87"/>
      <c r="C9" s="82">
        <f>C8+1</f>
        <v>2</v>
      </c>
      <c r="D9" t="s" s="91">
        <v>77</v>
      </c>
      <c r="E9" s="80"/>
      <c r="F9" s="87"/>
      <c r="G9" s="82">
        <f>G8+1</f>
        <v>1</v>
      </c>
      <c r="H9" s="80"/>
      <c r="I9" t="s" s="91">
        <v>78</v>
      </c>
      <c r="J9" s="80"/>
      <c r="K9" s="80"/>
    </row>
    <row r="10" ht="15" customHeight="1">
      <c r="A10" s="6"/>
      <c r="B10" s="87"/>
      <c r="C10" s="82">
        <f>C9+1</f>
        <v>3</v>
      </c>
      <c r="D10" t="s" s="91">
        <v>77</v>
      </c>
      <c r="E10" s="80"/>
      <c r="F10" s="87"/>
      <c r="G10" s="82">
        <f>G9+1</f>
        <v>2</v>
      </c>
      <c r="H10" s="80"/>
      <c r="I10" t="s" s="91">
        <v>78</v>
      </c>
      <c r="J10" s="80"/>
      <c r="K10" s="80"/>
    </row>
    <row r="11" ht="15" customHeight="1">
      <c r="A11" s="6"/>
      <c r="B11" s="87"/>
      <c r="C11" s="82">
        <f>C10+1</f>
        <v>4</v>
      </c>
      <c r="D11" t="s" s="91">
        <v>79</v>
      </c>
      <c r="E11" s="80"/>
      <c r="F11" t="s" s="78">
        <v>80</v>
      </c>
      <c r="G11" s="82">
        <f>G10+1</f>
        <v>3</v>
      </c>
      <c r="H11" s="80"/>
      <c r="I11" s="80"/>
      <c r="J11" s="80"/>
      <c r="K11" s="80"/>
    </row>
    <row r="12" ht="15.75" customHeight="1">
      <c r="A12" s="6"/>
      <c r="B12" t="s" s="78">
        <v>81</v>
      </c>
      <c r="C12" s="82">
        <f>C11+1</f>
        <v>5</v>
      </c>
      <c r="D12" t="s" s="91">
        <v>79</v>
      </c>
      <c r="E12" s="80"/>
      <c r="F12" s="87"/>
      <c r="G12" s="82">
        <f>G11+1</f>
        <v>4</v>
      </c>
      <c r="H12" s="80"/>
      <c r="I12" s="80"/>
      <c r="J12" s="80"/>
      <c r="K12" s="80"/>
    </row>
    <row r="13" ht="15" customHeight="1">
      <c r="A13" s="6"/>
      <c r="B13" s="87"/>
      <c r="C13" s="82">
        <f>C12+1</f>
        <v>6</v>
      </c>
      <c r="D13" t="s" s="91">
        <v>79</v>
      </c>
      <c r="E13" s="80"/>
      <c r="F13" s="87"/>
      <c r="G13" s="82">
        <f>G12+1</f>
        <v>5</v>
      </c>
      <c r="H13" t="s" s="91">
        <v>82</v>
      </c>
      <c r="I13" s="80"/>
      <c r="J13" s="80"/>
      <c r="K13" s="80"/>
    </row>
    <row r="14" ht="15" customHeight="1">
      <c r="A14" s="6"/>
      <c r="B14" s="87"/>
      <c r="C14" s="82">
        <f>C13+1</f>
        <v>7</v>
      </c>
      <c r="D14" t="s" s="91">
        <v>79</v>
      </c>
      <c r="E14" s="80"/>
      <c r="F14" s="87"/>
      <c r="G14" s="82">
        <f>G13+1</f>
        <v>6</v>
      </c>
      <c r="H14" s="80"/>
      <c r="I14" s="80"/>
      <c r="J14" s="80"/>
      <c r="K14" s="80"/>
    </row>
    <row r="15" ht="15.75" customHeight="1">
      <c r="A15" s="6"/>
      <c r="B15" s="87"/>
      <c r="C15" s="82">
        <f>C14+1</f>
        <v>8</v>
      </c>
      <c r="D15" t="s" s="91">
        <v>83</v>
      </c>
      <c r="E15" s="80"/>
      <c r="F15" t="s" s="78">
        <v>84</v>
      </c>
      <c r="G15" s="82">
        <f>G14+1</f>
        <v>7</v>
      </c>
      <c r="H15" s="80"/>
      <c r="I15" s="80"/>
      <c r="J15" s="80"/>
      <c r="K15" s="80"/>
    </row>
    <row r="16" ht="15" customHeight="1">
      <c r="A16" s="6"/>
      <c r="B16" t="s" s="78">
        <v>85</v>
      </c>
      <c r="C16" s="82">
        <f>C15+1</f>
        <v>9</v>
      </c>
      <c r="D16" t="s" s="91">
        <v>83</v>
      </c>
      <c r="E16" s="80"/>
      <c r="F16" s="87"/>
      <c r="G16" s="82">
        <f>G15+1</f>
        <v>8</v>
      </c>
      <c r="H16" s="80"/>
      <c r="I16" s="80"/>
      <c r="J16" s="80"/>
      <c r="K16" s="80"/>
    </row>
    <row r="17" ht="15" customHeight="1">
      <c r="A17" s="6"/>
      <c r="B17" s="87"/>
      <c r="C17" s="82">
        <f>C16+1</f>
        <v>10</v>
      </c>
      <c r="D17" t="s" s="91">
        <v>83</v>
      </c>
      <c r="E17" s="80"/>
      <c r="F17" s="87"/>
      <c r="G17" s="82">
        <f>G16+1</f>
        <v>9</v>
      </c>
      <c r="H17" s="80"/>
      <c r="I17" s="80"/>
      <c r="J17" s="80"/>
      <c r="K17" s="80"/>
    </row>
    <row r="18" ht="15" customHeight="1">
      <c r="A18" s="6"/>
      <c r="B18" s="87"/>
      <c r="C18" s="82">
        <f>C17+1</f>
        <v>11</v>
      </c>
      <c r="D18" t="s" s="91">
        <v>83</v>
      </c>
      <c r="E18" s="80"/>
      <c r="F18" s="87"/>
      <c r="G18" s="82">
        <f>G17+1</f>
        <v>10</v>
      </c>
      <c r="H18" s="80"/>
      <c r="I18" s="80"/>
      <c r="J18" s="80"/>
      <c r="K18" s="80"/>
    </row>
    <row r="19" ht="15" customHeight="1">
      <c r="A19" s="6"/>
      <c r="B19" s="87"/>
      <c r="C19" s="82">
        <f>C18+1</f>
        <v>12</v>
      </c>
      <c r="D19" t="s" s="91">
        <v>86</v>
      </c>
      <c r="E19" s="80"/>
      <c r="F19" t="s" s="78">
        <v>87</v>
      </c>
      <c r="G19" s="82">
        <f>G18+1</f>
        <v>11</v>
      </c>
      <c r="H19" s="80"/>
      <c r="I19" s="80"/>
      <c r="J19" s="80"/>
      <c r="K19" s="80"/>
    </row>
    <row r="20" ht="19" customHeight="1">
      <c r="A20" s="6"/>
      <c r="B20" t="s" s="78">
        <v>88</v>
      </c>
      <c r="C20" s="82">
        <f>C19+1</f>
        <v>13</v>
      </c>
      <c r="D20" t="s" s="91">
        <v>86</v>
      </c>
      <c r="E20" s="80"/>
      <c r="F20" s="87"/>
      <c r="G20" t="s" s="79">
        <v>29</v>
      </c>
      <c r="H20" s="94"/>
      <c r="I20" s="80"/>
      <c r="J20" s="80"/>
      <c r="K20" s="80"/>
    </row>
    <row r="21" ht="15" customHeight="1">
      <c r="A21" s="6"/>
      <c r="B21" s="87"/>
      <c r="C21" t="s" s="79">
        <v>29</v>
      </c>
      <c r="D21" s="80"/>
      <c r="E21" s="80"/>
      <c r="F21" t="s" s="78">
        <v>89</v>
      </c>
      <c r="G21" s="82">
        <v>251</v>
      </c>
      <c r="H21" s="80"/>
      <c r="I21" s="80"/>
      <c r="J21" s="80"/>
      <c r="K21" s="80"/>
    </row>
    <row r="22" ht="15" customHeight="1">
      <c r="A22" s="6"/>
      <c r="B22" t="s" s="78">
        <v>90</v>
      </c>
      <c r="C22" s="82">
        <f>C20+(4*30)+(4*29)</f>
        <v>249</v>
      </c>
      <c r="D22" t="s" s="91">
        <v>91</v>
      </c>
      <c r="E22" s="80"/>
      <c r="F22" s="87"/>
      <c r="G22" s="82">
        <f>G21+1</f>
        <v>252</v>
      </c>
      <c r="H22" s="80"/>
      <c r="I22" s="80"/>
      <c r="J22" s="80"/>
      <c r="K22" s="80"/>
    </row>
    <row r="23" ht="15" customHeight="1">
      <c r="A23" s="6"/>
      <c r="B23" s="87"/>
      <c r="C23" s="82">
        <f>C22+1</f>
        <v>250</v>
      </c>
      <c r="D23" t="s" s="91">
        <v>91</v>
      </c>
      <c r="E23" s="80"/>
      <c r="F23" s="87"/>
      <c r="G23" s="82">
        <f>G22+1</f>
        <v>253</v>
      </c>
      <c r="H23" t="s" s="91">
        <v>92</v>
      </c>
      <c r="I23" s="80"/>
      <c r="J23" s="80"/>
      <c r="K23" s="80"/>
    </row>
    <row r="24" ht="15" customHeight="1">
      <c r="A24" s="6"/>
      <c r="B24" s="87"/>
      <c r="C24" s="82">
        <f>C23+1</f>
        <v>251</v>
      </c>
      <c r="D24" t="s" s="91">
        <v>91</v>
      </c>
      <c r="E24" s="80"/>
      <c r="F24" s="87"/>
      <c r="G24" s="82">
        <f>G23+1</f>
        <v>254</v>
      </c>
      <c r="H24" s="80"/>
      <c r="I24" s="80"/>
      <c r="J24" s="80"/>
      <c r="K24" s="80"/>
    </row>
    <row r="25" ht="15" customHeight="1">
      <c r="A25" s="6"/>
      <c r="B25" s="87"/>
      <c r="C25" s="82">
        <f>C24+1</f>
        <v>252</v>
      </c>
      <c r="D25" t="s" s="91">
        <v>91</v>
      </c>
      <c r="E25" s="80"/>
      <c r="F25" t="s" s="78">
        <v>93</v>
      </c>
      <c r="G25" s="82">
        <f>G24+1</f>
        <v>255</v>
      </c>
      <c r="H25" s="80"/>
      <c r="I25" s="80"/>
      <c r="J25" s="80"/>
      <c r="K25" s="80"/>
    </row>
    <row r="26" ht="15" customHeight="1">
      <c r="A26" s="6"/>
      <c r="B26" s="87"/>
      <c r="C26" s="82">
        <f>C25+1</f>
        <v>253</v>
      </c>
      <c r="D26" t="s" s="91">
        <v>91</v>
      </c>
      <c r="E26" s="80"/>
      <c r="F26" s="87"/>
      <c r="G26" s="82">
        <f>G25+1</f>
        <v>256</v>
      </c>
      <c r="H26" s="80"/>
      <c r="I26" s="80"/>
      <c r="J26" s="80"/>
      <c r="K26" s="80"/>
    </row>
    <row r="27" ht="15" customHeight="1">
      <c r="A27" s="6"/>
      <c r="B27" s="87"/>
      <c r="C27" s="82">
        <f>C26+1</f>
        <v>254</v>
      </c>
      <c r="D27" s="80"/>
      <c r="E27" s="80"/>
      <c r="F27" s="87"/>
      <c r="G27" s="82">
        <f>G26+1</f>
        <v>257</v>
      </c>
      <c r="H27" s="80"/>
      <c r="I27" s="80"/>
      <c r="J27" s="80"/>
      <c r="K27" s="80"/>
    </row>
    <row r="28" ht="15" customHeight="1">
      <c r="A28" s="6"/>
      <c r="B28" s="87"/>
      <c r="C28" s="82">
        <f>C27+1</f>
        <v>255</v>
      </c>
      <c r="D28" s="80"/>
      <c r="E28" s="80"/>
      <c r="F28" s="87"/>
      <c r="G28" s="82">
        <f>G27+1</f>
        <v>258</v>
      </c>
      <c r="H28" s="80"/>
      <c r="I28" s="80"/>
      <c r="J28" s="80"/>
      <c r="K28" s="80"/>
    </row>
    <row r="29" ht="15" customHeight="1">
      <c r="A29" s="6"/>
      <c r="B29" s="87"/>
      <c r="C29" s="82">
        <f>C28+1</f>
        <v>256</v>
      </c>
      <c r="D29" s="80"/>
      <c r="E29" s="80"/>
      <c r="F29" t="s" s="78">
        <v>94</v>
      </c>
      <c r="G29" s="82">
        <f>G28+1</f>
        <v>259</v>
      </c>
      <c r="H29" s="103"/>
      <c r="I29" s="80"/>
      <c r="J29" s="80"/>
      <c r="K29" s="80"/>
    </row>
    <row r="30" ht="15" customHeight="1">
      <c r="A30" s="6"/>
      <c r="B30" t="s" s="78">
        <v>71</v>
      </c>
      <c r="C30" s="82">
        <f>C29+1</f>
        <v>257</v>
      </c>
      <c r="D30" s="80"/>
      <c r="E30" s="80"/>
      <c r="F30" t="s" s="78">
        <v>96</v>
      </c>
      <c r="G30" s="82">
        <f>G29+23</f>
        <v>282</v>
      </c>
      <c r="H30" s="80"/>
      <c r="I30" s="80"/>
      <c r="J30" s="80"/>
      <c r="K30" s="80"/>
    </row>
    <row r="31" ht="15" customHeight="1">
      <c r="A31" t="s" s="96">
        <v>97</v>
      </c>
      <c r="B31" t="s" s="78">
        <v>98</v>
      </c>
      <c r="C31" s="82">
        <f>C30+1</f>
        <v>258</v>
      </c>
      <c r="D31" s="97"/>
      <c r="E31" s="97"/>
      <c r="F31" t="s" s="78">
        <v>99</v>
      </c>
      <c r="G31" s="82">
        <f>G30+4</f>
        <v>286</v>
      </c>
      <c r="H31" s="97"/>
      <c r="I31" s="97"/>
      <c r="J31" s="97"/>
      <c r="K31" s="97"/>
    </row>
    <row r="32" ht="15" customHeight="1">
      <c r="A32" s="6"/>
      <c r="B32" t="s" s="78">
        <v>100</v>
      </c>
      <c r="C32" s="82">
        <f>C31+4</f>
        <v>262</v>
      </c>
      <c r="D32" s="99"/>
      <c r="E32" s="99"/>
      <c r="F32" t="s" s="78">
        <v>72</v>
      </c>
      <c r="G32" s="82">
        <f>G31+4</f>
        <v>290</v>
      </c>
      <c r="H32" s="97"/>
      <c r="I32" s="97"/>
      <c r="J32" s="97"/>
      <c r="K32" s="97"/>
    </row>
    <row r="33" ht="15" customHeight="1">
      <c r="A33" s="6"/>
      <c r="B33" t="s" s="78">
        <v>96</v>
      </c>
      <c r="C33" s="82">
        <f>C32+8</f>
        <v>270</v>
      </c>
      <c r="D33" s="99"/>
      <c r="E33" s="99"/>
      <c r="F33" s="87"/>
      <c r="G33" s="82">
        <f>G32+1</f>
        <v>291</v>
      </c>
      <c r="H33" s="97"/>
      <c r="I33" s="97"/>
      <c r="J33" s="97"/>
      <c r="K33" s="97"/>
    </row>
    <row r="34" ht="15" customHeight="1">
      <c r="A34" s="6"/>
      <c r="B34" t="s" s="78">
        <v>71</v>
      </c>
      <c r="C34" s="82">
        <f>C33+4</f>
        <v>274</v>
      </c>
      <c r="D34" s="97"/>
      <c r="E34" s="97"/>
      <c r="F34" s="87"/>
      <c r="G34" s="82">
        <f>G33+1</f>
        <v>292</v>
      </c>
      <c r="H34" s="97"/>
      <c r="I34" t="s" s="100">
        <v>76</v>
      </c>
      <c r="J34" s="97"/>
      <c r="K34" s="97"/>
    </row>
    <row r="35" ht="15" customHeight="1">
      <c r="A35" s="6"/>
      <c r="B35" t="s" s="78">
        <v>105</v>
      </c>
      <c r="C35" s="82">
        <f>C34+4</f>
        <v>278</v>
      </c>
      <c r="D35" s="97"/>
      <c r="E35" s="97"/>
      <c r="F35" s="87"/>
      <c r="G35" s="82">
        <f>G34+1</f>
        <v>293</v>
      </c>
      <c r="H35" t="s" s="100">
        <v>77</v>
      </c>
      <c r="I35" s="99"/>
      <c r="J35" s="97"/>
      <c r="K35" s="97"/>
    </row>
    <row r="36" ht="15" customHeight="1">
      <c r="A36" s="6"/>
      <c r="B36" t="s" s="78">
        <v>105</v>
      </c>
      <c r="C36" s="82">
        <f>C35+4</f>
        <v>282</v>
      </c>
      <c r="D36" s="97"/>
      <c r="E36" s="97"/>
      <c r="F36" s="87"/>
      <c r="G36" s="101"/>
      <c r="H36" s="97"/>
      <c r="I36" s="97"/>
      <c r="J36" s="97"/>
      <c r="K36" s="97"/>
    </row>
    <row r="37" ht="15" customHeight="1">
      <c r="A37" s="6"/>
      <c r="B37" t="s" s="78">
        <v>105</v>
      </c>
      <c r="C37" s="82">
        <f>C36+4</f>
        <v>286</v>
      </c>
      <c r="D37" s="97"/>
      <c r="E37" s="97"/>
      <c r="F37" s="87"/>
      <c r="G37" s="101"/>
      <c r="H37" s="97"/>
      <c r="I37" s="97"/>
      <c r="J37" s="97"/>
      <c r="K37" s="97"/>
    </row>
    <row r="38" ht="15" customHeight="1">
      <c r="A38" s="6"/>
      <c r="B38" t="s" s="78">
        <v>71</v>
      </c>
      <c r="C38" s="82">
        <f>C37+4</f>
        <v>290</v>
      </c>
      <c r="D38" s="97"/>
      <c r="E38" s="97"/>
      <c r="F38" s="87"/>
      <c r="G38" s="101"/>
      <c r="H38" s="97"/>
      <c r="I38" s="97"/>
      <c r="J38" s="97"/>
      <c r="K38" s="97"/>
    </row>
    <row r="39" ht="15" customHeight="1">
      <c r="A39" s="6"/>
      <c r="B39" s="87"/>
      <c r="C39" s="82">
        <f>C38+1</f>
        <v>291</v>
      </c>
      <c r="D39" s="97"/>
      <c r="E39" s="97"/>
      <c r="F39" s="87"/>
      <c r="G39" s="101"/>
      <c r="H39" s="97"/>
      <c r="I39" s="97"/>
      <c r="J39" s="97"/>
      <c r="K39" s="97"/>
    </row>
    <row r="40" ht="15" customHeight="1">
      <c r="A40" s="6"/>
      <c r="B40" s="87"/>
      <c r="C40" s="82">
        <f>C39+1</f>
        <v>292</v>
      </c>
      <c r="D40" s="97"/>
      <c r="E40" s="97"/>
      <c r="F40" s="87"/>
      <c r="G40" s="101"/>
      <c r="H40" s="97"/>
      <c r="I40" s="97"/>
      <c r="J40" s="97"/>
      <c r="K40" s="97"/>
    </row>
    <row r="41" ht="15" customHeight="1">
      <c r="A41" s="6"/>
      <c r="B41" s="87"/>
      <c r="C41" s="82">
        <f>C40+1</f>
        <v>293</v>
      </c>
      <c r="D41" t="s" s="100">
        <v>77</v>
      </c>
      <c r="E41" s="97"/>
      <c r="F41" s="87"/>
      <c r="G41" s="101"/>
      <c r="H41" s="97"/>
      <c r="I41" s="97"/>
      <c r="J41" s="97"/>
      <c r="K41" s="97"/>
    </row>
    <row r="42" ht="15.75" customHeight="1">
      <c r="A42" s="6"/>
      <c r="B42" t="s" s="78">
        <v>71</v>
      </c>
      <c r="C42" s="82">
        <f>C41+1</f>
        <v>294</v>
      </c>
      <c r="D42" t="s" s="100">
        <v>77</v>
      </c>
      <c r="E42" s="97"/>
      <c r="F42" s="87"/>
      <c r="G42" s="101"/>
      <c r="H42" s="97"/>
      <c r="I42" s="97"/>
      <c r="J42" s="97"/>
      <c r="K42" s="97"/>
    </row>
    <row r="43" ht="15.75" customHeight="1">
      <c r="A43" s="6"/>
      <c r="B43" s="87"/>
      <c r="C43" s="82">
        <f>C42+1</f>
        <v>295</v>
      </c>
      <c r="D43" t="s" s="100">
        <v>77</v>
      </c>
      <c r="E43" s="97"/>
      <c r="F43" s="87"/>
      <c r="G43" s="101"/>
      <c r="H43" s="97"/>
      <c r="I43" s="97"/>
      <c r="J43" s="97"/>
      <c r="K43" s="97"/>
    </row>
    <row r="44" ht="15.75" customHeight="1">
      <c r="A44" s="6"/>
      <c r="B44" s="87"/>
      <c r="C44" s="82">
        <f>C43+1</f>
        <v>296</v>
      </c>
      <c r="D44" t="s" s="100">
        <v>77</v>
      </c>
      <c r="E44" s="97"/>
      <c r="F44" s="87"/>
      <c r="G44" s="101"/>
      <c r="H44" s="97"/>
      <c r="I44" s="97"/>
      <c r="J44" s="97"/>
      <c r="K44" s="97"/>
    </row>
    <row r="45" ht="15.75" customHeight="1">
      <c r="A45" s="6"/>
      <c r="B45" s="87"/>
      <c r="C45" s="82">
        <f>C44+1</f>
        <v>297</v>
      </c>
      <c r="D45" t="s" s="100">
        <v>79</v>
      </c>
      <c r="E45" s="97"/>
      <c r="F45" s="87"/>
      <c r="G45" s="101"/>
      <c r="H45" s="97"/>
      <c r="I45" s="97"/>
      <c r="J45" s="97"/>
      <c r="K45" s="97"/>
    </row>
    <row r="46" ht="15.75" customHeight="1">
      <c r="A46" s="6"/>
      <c r="B46" t="s" s="78">
        <v>81</v>
      </c>
      <c r="C46" s="82">
        <f>C45+1</f>
        <v>298</v>
      </c>
      <c r="D46" t="s" s="100">
        <v>79</v>
      </c>
      <c r="E46" s="97"/>
      <c r="F46" s="87"/>
      <c r="G46" s="101"/>
      <c r="H46" s="97"/>
      <c r="I46" s="97"/>
      <c r="J46" s="97"/>
      <c r="K46" s="97"/>
    </row>
    <row r="47" ht="15.75" customHeight="1">
      <c r="A47" s="6"/>
      <c r="B47" s="87"/>
      <c r="C47" s="82">
        <f>C46+1</f>
        <v>299</v>
      </c>
      <c r="D47" t="s" s="100">
        <v>79</v>
      </c>
      <c r="E47" s="97"/>
      <c r="F47" s="87"/>
      <c r="G47" s="101"/>
      <c r="H47" s="97"/>
      <c r="I47" s="97"/>
      <c r="J47" s="97"/>
      <c r="K47" s="97"/>
    </row>
    <row r="48" ht="15.75" customHeight="1">
      <c r="A48" s="6"/>
      <c r="B48" s="87"/>
      <c r="C48" s="82">
        <f>C47+1</f>
        <v>300</v>
      </c>
      <c r="D48" t="s" s="100">
        <v>79</v>
      </c>
      <c r="E48" s="97"/>
      <c r="F48" s="87"/>
      <c r="G48" s="101"/>
      <c r="H48" s="97"/>
      <c r="I48" s="97"/>
      <c r="J48" s="97"/>
      <c r="K48" s="97"/>
    </row>
    <row r="49" ht="15.75" customHeight="1">
      <c r="A49" s="6"/>
      <c r="B49" s="87"/>
      <c r="C49" s="82">
        <f>C48+1</f>
        <v>301</v>
      </c>
      <c r="D49" t="s" s="100">
        <v>83</v>
      </c>
      <c r="E49" s="97"/>
      <c r="F49" s="87"/>
      <c r="G49" s="101"/>
      <c r="H49" s="97"/>
      <c r="I49" s="97"/>
      <c r="J49" s="97"/>
      <c r="K49" s="97"/>
    </row>
    <row r="50" ht="15.75" customHeight="1">
      <c r="A50" s="6"/>
      <c r="B50" t="s" s="78">
        <v>85</v>
      </c>
      <c r="C50" s="82">
        <f>C49+1</f>
        <v>302</v>
      </c>
      <c r="D50" t="s" s="100">
        <v>83</v>
      </c>
      <c r="E50" s="97"/>
      <c r="F50" s="87"/>
      <c r="G50" s="101"/>
      <c r="H50" s="97"/>
      <c r="I50" s="97"/>
      <c r="J50" s="97"/>
      <c r="K50" s="97"/>
    </row>
  </sheetData>
  <mergeCells count="2">
    <mergeCell ref="A31:A50"/>
    <mergeCell ref="A3:A30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8"/>
  <sheetViews>
    <sheetView workbookViewId="0" showGridLines="0" defaultGridColor="1"/>
  </sheetViews>
  <sheetFormatPr defaultColWidth="8.83333" defaultRowHeight="14.75" customHeight="1" outlineLevelRow="0" outlineLevelCol="0"/>
  <cols>
    <col min="1" max="1" width="8.85156" style="104" customWidth="1"/>
    <col min="2" max="2" width="8.85156" style="104" customWidth="1"/>
    <col min="3" max="3" width="8.85156" style="104" customWidth="1"/>
    <col min="4" max="4" width="8.85156" style="104" customWidth="1"/>
    <col min="5" max="5" width="8.85156" style="104" customWidth="1"/>
    <col min="6" max="6" width="8.85156" style="104" customWidth="1"/>
    <col min="7" max="7" width="8.85156" style="104" customWidth="1"/>
    <col min="8" max="8" width="8.85156" style="104" customWidth="1"/>
    <col min="9" max="9" width="8.85156" style="104" customWidth="1"/>
    <col min="10" max="10" width="8.85156" style="104" customWidth="1"/>
    <col min="11" max="11" width="8.85156" style="104" customWidth="1"/>
    <col min="12" max="256" width="8.85156" style="104" customWidth="1"/>
  </cols>
  <sheetData>
    <row r="1" ht="15.75" customHeight="1">
      <c r="A1" s="6"/>
      <c r="B1" t="s" s="73">
        <v>66</v>
      </c>
      <c r="C1" s="74"/>
      <c r="D1" s="74"/>
      <c r="E1" s="6"/>
      <c r="F1" t="s" s="73">
        <v>67</v>
      </c>
      <c r="G1" s="74"/>
      <c r="H1" s="6"/>
      <c r="I1" s="6"/>
      <c r="J1" s="6"/>
      <c r="K1" s="6"/>
    </row>
    <row r="2" ht="15.75" customHeight="1">
      <c r="A2" s="6"/>
      <c r="B2" t="s" s="75">
        <v>68</v>
      </c>
      <c r="C2" t="s" s="75">
        <v>69</v>
      </c>
      <c r="D2" s="76"/>
      <c r="E2" s="6"/>
      <c r="F2" t="s" s="75">
        <v>68</v>
      </c>
      <c r="G2" t="s" s="75">
        <v>69</v>
      </c>
      <c r="H2" s="6"/>
      <c r="I2" s="6"/>
      <c r="J2" s="6"/>
      <c r="K2" s="6"/>
    </row>
    <row r="3" ht="15" customHeight="1">
      <c r="A3" t="s" s="77">
        <v>106</v>
      </c>
      <c r="B3" t="s" s="78">
        <v>29</v>
      </c>
      <c r="C3" t="s" s="79">
        <v>29</v>
      </c>
      <c r="D3" s="80"/>
      <c r="E3" s="80"/>
      <c r="F3" t="s" s="78">
        <v>29</v>
      </c>
      <c r="G3" t="s" s="81">
        <v>29</v>
      </c>
      <c r="H3" s="80"/>
      <c r="I3" s="80"/>
      <c r="J3" s="80"/>
      <c r="K3" s="80"/>
    </row>
    <row r="4" ht="15" customHeight="1">
      <c r="A4" s="6"/>
      <c r="B4" t="s" s="78">
        <v>71</v>
      </c>
      <c r="C4" s="82">
        <v>-3</v>
      </c>
      <c r="D4" s="80"/>
      <c r="E4" s="83"/>
      <c r="F4" t="s" s="84">
        <v>72</v>
      </c>
      <c r="G4" t="s" s="85">
        <v>73</v>
      </c>
      <c r="H4" s="86"/>
      <c r="I4" s="80"/>
      <c r="J4" s="80"/>
      <c r="K4" s="80"/>
    </row>
    <row r="5" ht="15.75" customHeight="1">
      <c r="A5" s="6"/>
      <c r="B5" s="87"/>
      <c r="C5" s="82">
        <f>C4+1</f>
        <v>-2</v>
      </c>
      <c r="D5" s="80"/>
      <c r="E5" s="83"/>
      <c r="F5" s="88"/>
      <c r="G5" t="s" s="85">
        <v>74</v>
      </c>
      <c r="H5" s="86"/>
      <c r="I5" s="80"/>
      <c r="J5" s="80"/>
      <c r="K5" s="80"/>
    </row>
    <row r="6" ht="15" customHeight="1">
      <c r="A6" s="6"/>
      <c r="B6" s="87"/>
      <c r="C6" s="82">
        <f>C5+1</f>
        <v>-1</v>
      </c>
      <c r="D6" s="80"/>
      <c r="E6" s="83"/>
      <c r="F6" s="89"/>
      <c r="G6" t="s" s="90">
        <v>75</v>
      </c>
      <c r="H6" s="86"/>
      <c r="I6" t="s" s="91">
        <v>76</v>
      </c>
      <c r="J6" s="80"/>
      <c r="K6" s="80"/>
    </row>
    <row r="7" ht="15" customHeight="1">
      <c r="A7" s="6"/>
      <c r="B7" s="87"/>
      <c r="C7" s="82">
        <f>C6+1</f>
        <v>0</v>
      </c>
      <c r="D7" t="s" s="91">
        <v>77</v>
      </c>
      <c r="E7" s="80"/>
      <c r="F7" s="92"/>
      <c r="G7" t="s" s="93">
        <v>29</v>
      </c>
      <c r="H7" s="80"/>
      <c r="I7" s="80"/>
      <c r="J7" s="80"/>
      <c r="K7" s="80"/>
    </row>
    <row r="8" ht="15" customHeight="1">
      <c r="A8" s="6"/>
      <c r="B8" t="s" s="78">
        <v>71</v>
      </c>
      <c r="C8" s="82">
        <f>C7+1</f>
        <v>1</v>
      </c>
      <c r="D8" t="s" s="91">
        <v>77</v>
      </c>
      <c r="E8" s="80"/>
      <c r="F8" s="87"/>
      <c r="G8" s="82">
        <v>0</v>
      </c>
      <c r="H8" t="s" s="91">
        <v>77</v>
      </c>
      <c r="I8" t="s" s="91">
        <v>76</v>
      </c>
      <c r="J8" s="80"/>
      <c r="K8" s="80"/>
    </row>
    <row r="9" ht="15" customHeight="1">
      <c r="A9" s="6"/>
      <c r="B9" s="87"/>
      <c r="C9" s="82">
        <f>C8+1</f>
        <v>2</v>
      </c>
      <c r="D9" t="s" s="91">
        <v>77</v>
      </c>
      <c r="E9" s="80"/>
      <c r="F9" s="87"/>
      <c r="G9" s="82">
        <f>G8+1</f>
        <v>1</v>
      </c>
      <c r="H9" s="80"/>
      <c r="I9" t="s" s="91">
        <v>78</v>
      </c>
      <c r="J9" s="80"/>
      <c r="K9" s="80"/>
    </row>
    <row r="10" ht="15" customHeight="1">
      <c r="A10" s="6"/>
      <c r="B10" s="87"/>
      <c r="C10" s="82">
        <f>C9+1</f>
        <v>3</v>
      </c>
      <c r="D10" t="s" s="91">
        <v>77</v>
      </c>
      <c r="E10" s="80"/>
      <c r="F10" s="87"/>
      <c r="G10" s="82">
        <f>G9+1</f>
        <v>2</v>
      </c>
      <c r="H10" s="80"/>
      <c r="I10" t="s" s="91">
        <v>78</v>
      </c>
      <c r="J10" s="80"/>
      <c r="K10" s="80"/>
    </row>
    <row r="11" ht="15" customHeight="1">
      <c r="A11" s="6"/>
      <c r="B11" s="87"/>
      <c r="C11" s="82">
        <f>C10+1</f>
        <v>4</v>
      </c>
      <c r="D11" t="s" s="91">
        <v>79</v>
      </c>
      <c r="E11" s="80"/>
      <c r="F11" t="s" s="78">
        <v>80</v>
      </c>
      <c r="G11" s="82">
        <f>G10+1</f>
        <v>3</v>
      </c>
      <c r="H11" s="80"/>
      <c r="I11" s="80"/>
      <c r="J11" s="80"/>
      <c r="K11" s="80"/>
    </row>
    <row r="12" ht="15.75" customHeight="1">
      <c r="A12" s="6"/>
      <c r="B12" t="s" s="78">
        <v>81</v>
      </c>
      <c r="C12" s="82">
        <f>C11+1</f>
        <v>5</v>
      </c>
      <c r="D12" t="s" s="91">
        <v>79</v>
      </c>
      <c r="E12" s="80"/>
      <c r="F12" s="87"/>
      <c r="G12" s="82">
        <f>G11+1</f>
        <v>4</v>
      </c>
      <c r="H12" s="80"/>
      <c r="I12" s="80"/>
      <c r="J12" s="80"/>
      <c r="K12" s="80"/>
    </row>
    <row r="13" ht="15" customHeight="1">
      <c r="A13" s="6"/>
      <c r="B13" s="87"/>
      <c r="C13" s="82">
        <f>C12+1</f>
        <v>6</v>
      </c>
      <c r="D13" t="s" s="91">
        <v>79</v>
      </c>
      <c r="E13" s="80"/>
      <c r="F13" s="87"/>
      <c r="G13" s="82">
        <f>G12+1</f>
        <v>5</v>
      </c>
      <c r="H13" t="s" s="91">
        <v>82</v>
      </c>
      <c r="I13" s="80"/>
      <c r="J13" s="80"/>
      <c r="K13" s="80"/>
    </row>
    <row r="14" ht="15" customHeight="1">
      <c r="A14" s="6"/>
      <c r="B14" s="87"/>
      <c r="C14" s="82">
        <f>C13+1</f>
        <v>7</v>
      </c>
      <c r="D14" t="s" s="91">
        <v>79</v>
      </c>
      <c r="E14" s="80"/>
      <c r="F14" s="87"/>
      <c r="G14" s="82">
        <f>G13+1</f>
        <v>6</v>
      </c>
      <c r="H14" s="80"/>
      <c r="I14" s="80"/>
      <c r="J14" s="80"/>
      <c r="K14" s="80"/>
    </row>
    <row r="15" ht="15.75" customHeight="1">
      <c r="A15" s="6"/>
      <c r="B15" s="87"/>
      <c r="C15" s="82">
        <f>C14+1</f>
        <v>8</v>
      </c>
      <c r="D15" t="s" s="91">
        <v>83</v>
      </c>
      <c r="E15" s="80"/>
      <c r="F15" t="s" s="78">
        <v>84</v>
      </c>
      <c r="G15" s="82">
        <f>G14+1</f>
        <v>7</v>
      </c>
      <c r="H15" s="80"/>
      <c r="I15" s="80"/>
      <c r="J15" s="80"/>
      <c r="K15" s="80"/>
    </row>
    <row r="16" ht="15" customHeight="1">
      <c r="A16" s="6"/>
      <c r="B16" t="s" s="78">
        <v>85</v>
      </c>
      <c r="C16" s="82">
        <f>C15+1</f>
        <v>9</v>
      </c>
      <c r="D16" t="s" s="91">
        <v>83</v>
      </c>
      <c r="E16" s="80"/>
      <c r="F16" s="87"/>
      <c r="G16" s="82">
        <f>G15+1</f>
        <v>8</v>
      </c>
      <c r="H16" s="80"/>
      <c r="I16" s="80"/>
      <c r="J16" s="80"/>
      <c r="K16" s="80"/>
    </row>
    <row r="17" ht="15" customHeight="1">
      <c r="A17" s="6"/>
      <c r="B17" s="87"/>
      <c r="C17" s="82">
        <f>C16+1</f>
        <v>10</v>
      </c>
      <c r="D17" t="s" s="91">
        <v>83</v>
      </c>
      <c r="E17" s="80"/>
      <c r="F17" s="87"/>
      <c r="G17" s="82">
        <f>G16+1</f>
        <v>9</v>
      </c>
      <c r="H17" s="80"/>
      <c r="I17" s="80"/>
      <c r="J17" s="80"/>
      <c r="K17" s="80"/>
    </row>
    <row r="18" ht="15" customHeight="1">
      <c r="A18" s="6"/>
      <c r="B18" s="87"/>
      <c r="C18" s="82">
        <f>C17+1</f>
        <v>11</v>
      </c>
      <c r="D18" t="s" s="91">
        <v>83</v>
      </c>
      <c r="E18" s="80"/>
      <c r="F18" s="87"/>
      <c r="G18" s="82">
        <f>G17+1</f>
        <v>10</v>
      </c>
      <c r="H18" s="80"/>
      <c r="I18" s="80"/>
      <c r="J18" s="80"/>
      <c r="K18" s="80"/>
    </row>
    <row r="19" ht="15" customHeight="1">
      <c r="A19" s="6"/>
      <c r="B19" s="87"/>
      <c r="C19" s="82">
        <f>C18+1</f>
        <v>12</v>
      </c>
      <c r="D19" t="s" s="91">
        <v>86</v>
      </c>
      <c r="E19" s="80"/>
      <c r="F19" t="s" s="78">
        <v>87</v>
      </c>
      <c r="G19" s="82">
        <f>G18+1</f>
        <v>11</v>
      </c>
      <c r="H19" s="80"/>
      <c r="I19" s="80"/>
      <c r="J19" s="80"/>
      <c r="K19" s="80"/>
    </row>
    <row r="20" ht="19" customHeight="1">
      <c r="A20" s="6"/>
      <c r="B20" t="s" s="78">
        <v>88</v>
      </c>
      <c r="C20" s="82">
        <f>C19+1</f>
        <v>13</v>
      </c>
      <c r="D20" t="s" s="91">
        <v>86</v>
      </c>
      <c r="E20" s="80"/>
      <c r="F20" s="87"/>
      <c r="G20" t="s" s="79">
        <v>29</v>
      </c>
      <c r="H20" s="94"/>
      <c r="I20" s="80"/>
      <c r="J20" s="80"/>
      <c r="K20" s="80"/>
    </row>
    <row r="21" ht="15" customHeight="1">
      <c r="A21" s="6"/>
      <c r="B21" s="87"/>
      <c r="C21" t="s" s="79">
        <v>29</v>
      </c>
      <c r="D21" s="80"/>
      <c r="E21" s="80"/>
      <c r="F21" t="s" s="78">
        <v>89</v>
      </c>
      <c r="G21" s="82">
        <v>251</v>
      </c>
      <c r="H21" s="80"/>
      <c r="I21" s="80"/>
      <c r="J21" s="80"/>
      <c r="K21" s="80"/>
    </row>
    <row r="22" ht="15" customHeight="1">
      <c r="A22" s="6"/>
      <c r="B22" t="s" s="78">
        <v>90</v>
      </c>
      <c r="C22" s="82">
        <f>C20+(4*30)+(4*29)</f>
        <v>249</v>
      </c>
      <c r="D22" t="s" s="91">
        <v>91</v>
      </c>
      <c r="E22" s="80"/>
      <c r="F22" s="87"/>
      <c r="G22" s="82">
        <f>G21+1</f>
        <v>252</v>
      </c>
      <c r="H22" s="80"/>
      <c r="I22" s="80"/>
      <c r="J22" s="80"/>
      <c r="K22" s="80"/>
    </row>
    <row r="23" ht="15" customHeight="1">
      <c r="A23" s="6"/>
      <c r="B23" s="87"/>
      <c r="C23" s="82">
        <f>C22+1</f>
        <v>250</v>
      </c>
      <c r="D23" t="s" s="91">
        <v>91</v>
      </c>
      <c r="E23" s="80"/>
      <c r="F23" s="87"/>
      <c r="G23" s="82">
        <f>G22+1</f>
        <v>253</v>
      </c>
      <c r="H23" t="s" s="91">
        <v>92</v>
      </c>
      <c r="I23" s="80"/>
      <c r="J23" s="80"/>
      <c r="K23" s="80"/>
    </row>
    <row r="24" ht="15" customHeight="1">
      <c r="A24" s="6"/>
      <c r="B24" s="87"/>
      <c r="C24" s="82">
        <f>C23+1</f>
        <v>251</v>
      </c>
      <c r="D24" t="s" s="91">
        <v>91</v>
      </c>
      <c r="E24" s="80"/>
      <c r="F24" s="87"/>
      <c r="G24" s="82">
        <f>G23+1</f>
        <v>254</v>
      </c>
      <c r="H24" s="80"/>
      <c r="I24" s="80"/>
      <c r="J24" s="80"/>
      <c r="K24" s="80"/>
    </row>
    <row r="25" ht="15" customHeight="1">
      <c r="A25" s="6"/>
      <c r="B25" s="87"/>
      <c r="C25" s="82">
        <f>C24+1</f>
        <v>252</v>
      </c>
      <c r="D25" t="s" s="91">
        <v>91</v>
      </c>
      <c r="E25" s="80"/>
      <c r="F25" t="s" s="78">
        <v>93</v>
      </c>
      <c r="G25" s="82">
        <f>G24+1</f>
        <v>255</v>
      </c>
      <c r="H25" s="80"/>
      <c r="I25" s="80"/>
      <c r="J25" s="80"/>
      <c r="K25" s="80"/>
    </row>
    <row r="26" ht="15" customHeight="1">
      <c r="A26" s="6"/>
      <c r="B26" s="87"/>
      <c r="C26" s="82">
        <f>C25+1</f>
        <v>253</v>
      </c>
      <c r="D26" t="s" s="91">
        <v>91</v>
      </c>
      <c r="E26" s="80"/>
      <c r="F26" s="87"/>
      <c r="G26" s="82">
        <f>G25+1</f>
        <v>256</v>
      </c>
      <c r="H26" s="80"/>
      <c r="I26" s="80"/>
      <c r="J26" s="80"/>
      <c r="K26" s="80"/>
    </row>
    <row r="27" ht="15" customHeight="1">
      <c r="A27" s="6"/>
      <c r="B27" s="87"/>
      <c r="C27" s="82">
        <f>C26+1</f>
        <v>254</v>
      </c>
      <c r="D27" s="80"/>
      <c r="E27" s="80"/>
      <c r="F27" s="87"/>
      <c r="G27" s="82">
        <f>G26+1</f>
        <v>257</v>
      </c>
      <c r="H27" s="80"/>
      <c r="I27" s="80"/>
      <c r="J27" s="80"/>
      <c r="K27" s="80"/>
    </row>
    <row r="28" ht="15" customHeight="1">
      <c r="A28" s="6"/>
      <c r="B28" s="87"/>
      <c r="C28" s="82">
        <f>C27+1</f>
        <v>255</v>
      </c>
      <c r="D28" s="80"/>
      <c r="E28" s="80"/>
      <c r="F28" s="87"/>
      <c r="G28" s="82">
        <f>G27+1</f>
        <v>258</v>
      </c>
      <c r="H28" s="80"/>
      <c r="I28" s="80"/>
      <c r="J28" s="80"/>
      <c r="K28" s="80"/>
    </row>
    <row r="29" ht="15" customHeight="1">
      <c r="A29" s="6"/>
      <c r="B29" s="87"/>
      <c r="C29" s="82">
        <f>C28+1</f>
        <v>256</v>
      </c>
      <c r="D29" s="80"/>
      <c r="E29" s="80"/>
      <c r="F29" t="s" s="78">
        <v>94</v>
      </c>
      <c r="G29" s="82">
        <f>G28+1</f>
        <v>259</v>
      </c>
      <c r="H29" s="103"/>
      <c r="I29" s="80"/>
      <c r="J29" s="80"/>
      <c r="K29" s="80"/>
    </row>
    <row r="30" ht="15" customHeight="1">
      <c r="A30" s="6"/>
      <c r="B30" t="s" s="78">
        <v>71</v>
      </c>
      <c r="C30" s="82">
        <f>C29+1</f>
        <v>257</v>
      </c>
      <c r="D30" s="80"/>
      <c r="E30" s="80"/>
      <c r="F30" t="s" s="78">
        <v>96</v>
      </c>
      <c r="G30" s="82">
        <f>G29+23</f>
        <v>282</v>
      </c>
      <c r="H30" s="80"/>
      <c r="I30" s="80"/>
      <c r="J30" s="80"/>
      <c r="K30" s="80"/>
    </row>
    <row r="31" ht="15" customHeight="1">
      <c r="A31" t="s" s="96">
        <v>70</v>
      </c>
      <c r="B31" t="s" s="78">
        <v>98</v>
      </c>
      <c r="C31" s="82">
        <f>C30+1</f>
        <v>258</v>
      </c>
      <c r="D31" s="97"/>
      <c r="E31" s="97"/>
      <c r="F31" t="s" s="78">
        <v>99</v>
      </c>
      <c r="G31" s="82">
        <f>G30+4</f>
        <v>286</v>
      </c>
      <c r="H31" s="97"/>
      <c r="I31" s="97"/>
      <c r="J31" s="97"/>
      <c r="K31" s="97"/>
    </row>
    <row r="32" ht="15" customHeight="1">
      <c r="A32" s="6"/>
      <c r="B32" t="s" s="78">
        <v>107</v>
      </c>
      <c r="C32" s="82">
        <f>C31+8</f>
        <v>266</v>
      </c>
      <c r="D32" s="99"/>
      <c r="E32" s="99"/>
      <c r="F32" t="s" s="78">
        <v>94</v>
      </c>
      <c r="G32" s="82">
        <f>G31+8</f>
        <v>294</v>
      </c>
      <c r="H32" s="97"/>
      <c r="I32" s="97"/>
      <c r="J32" s="97"/>
      <c r="K32" s="97"/>
    </row>
    <row r="33" ht="15" customHeight="1">
      <c r="A33" s="6"/>
      <c r="B33" t="s" s="78">
        <v>72</v>
      </c>
      <c r="C33" s="82">
        <f>C32+4</f>
        <v>270</v>
      </c>
      <c r="D33" s="99"/>
      <c r="E33" s="99"/>
      <c r="F33" t="s" s="78">
        <v>108</v>
      </c>
      <c r="G33" s="82">
        <f>G32+8</f>
        <v>302</v>
      </c>
      <c r="H33" s="97"/>
      <c r="I33" s="97"/>
      <c r="J33" s="97"/>
      <c r="K33" s="97"/>
    </row>
    <row r="34" ht="15" customHeight="1">
      <c r="A34" s="6"/>
      <c r="B34" s="87"/>
      <c r="C34" s="82">
        <f>C33+1</f>
        <v>271</v>
      </c>
      <c r="D34" s="97"/>
      <c r="E34" s="97"/>
      <c r="F34" s="87"/>
      <c r="G34" s="82">
        <f>G33+1</f>
        <v>303</v>
      </c>
      <c r="H34" s="97"/>
      <c r="I34" s="97"/>
      <c r="J34" s="97"/>
      <c r="K34" s="97"/>
    </row>
    <row r="35" ht="15" customHeight="1">
      <c r="A35" s="6"/>
      <c r="B35" s="87"/>
      <c r="C35" s="82">
        <f>C34+1</f>
        <v>272</v>
      </c>
      <c r="D35" s="97"/>
      <c r="E35" t="s" s="100">
        <v>109</v>
      </c>
      <c r="F35" s="87"/>
      <c r="G35" s="82">
        <f>G34+1</f>
        <v>304</v>
      </c>
      <c r="H35" s="97"/>
      <c r="I35" s="99"/>
      <c r="J35" s="97"/>
      <c r="K35" s="97"/>
    </row>
    <row r="36" ht="15" customHeight="1">
      <c r="A36" s="6"/>
      <c r="B36" s="87"/>
      <c r="C36" t="s" s="79">
        <v>29</v>
      </c>
      <c r="D36" s="97"/>
      <c r="E36" s="97"/>
      <c r="F36" s="87"/>
      <c r="G36" s="82">
        <f>G35+1</f>
        <v>305</v>
      </c>
      <c r="H36" t="s" s="100">
        <v>77</v>
      </c>
      <c r="I36" s="97"/>
      <c r="J36" s="97"/>
      <c r="K36" s="97"/>
    </row>
    <row r="37" ht="15" customHeight="1">
      <c r="A37" s="6"/>
      <c r="B37" s="87"/>
      <c r="C37" s="82">
        <v>305</v>
      </c>
      <c r="D37" t="s" s="100">
        <v>77</v>
      </c>
      <c r="E37" t="s" s="100">
        <v>109</v>
      </c>
      <c r="F37" t="s" s="78">
        <v>107</v>
      </c>
      <c r="G37" s="82">
        <f>G36+1</f>
        <v>306</v>
      </c>
      <c r="H37" t="s" s="100">
        <v>77</v>
      </c>
      <c r="I37" s="97"/>
      <c r="J37" s="97"/>
      <c r="K37" s="97"/>
    </row>
    <row r="38" ht="15" customHeight="1">
      <c r="A38" s="6"/>
      <c r="B38" s="87"/>
      <c r="C38" s="82">
        <f>C37+1</f>
        <v>306</v>
      </c>
      <c r="D38" s="97"/>
      <c r="E38" t="s" s="100">
        <v>78</v>
      </c>
      <c r="F38" s="87"/>
      <c r="G38" s="82">
        <f>G37+1</f>
        <v>307</v>
      </c>
      <c r="H38" t="s" s="100">
        <v>77</v>
      </c>
      <c r="I38" s="97"/>
      <c r="J38" s="97"/>
      <c r="K38" s="97"/>
    </row>
    <row r="39" ht="15" customHeight="1">
      <c r="A39" s="6"/>
      <c r="B39" s="87"/>
      <c r="C39" s="82">
        <f>C38+1</f>
        <v>307</v>
      </c>
      <c r="D39" s="97"/>
      <c r="E39" t="s" s="100">
        <v>78</v>
      </c>
      <c r="F39" s="87"/>
      <c r="G39" s="82">
        <f>G38+1</f>
        <v>308</v>
      </c>
      <c r="H39" t="s" s="100">
        <v>77</v>
      </c>
      <c r="I39" s="97"/>
      <c r="J39" s="97"/>
      <c r="K39" s="97"/>
    </row>
    <row r="40" ht="15" customHeight="1">
      <c r="A40" s="6"/>
      <c r="B40" t="s" s="78">
        <v>108</v>
      </c>
      <c r="C40" s="82">
        <f>C39+1</f>
        <v>308</v>
      </c>
      <c r="D40" s="97"/>
      <c r="E40" s="97"/>
      <c r="F40" s="87"/>
      <c r="G40" s="82">
        <f>G39+1</f>
        <v>309</v>
      </c>
      <c r="H40" s="97"/>
      <c r="I40" s="97"/>
      <c r="J40" s="97"/>
      <c r="K40" s="97"/>
    </row>
    <row r="41" ht="15" customHeight="1">
      <c r="A41" s="6"/>
      <c r="B41" t="s" s="78">
        <v>94</v>
      </c>
      <c r="C41" s="82">
        <f>C40+4</f>
        <v>312</v>
      </c>
      <c r="D41" s="97"/>
      <c r="E41" s="97"/>
      <c r="F41" t="s" s="78">
        <v>110</v>
      </c>
      <c r="G41" s="82">
        <f>G40+1</f>
        <v>310</v>
      </c>
      <c r="H41" s="97"/>
      <c r="I41" s="97"/>
      <c r="J41" s="97"/>
      <c r="K41" s="97"/>
    </row>
    <row r="42" ht="15.75" customHeight="1">
      <c r="A42" s="6"/>
      <c r="B42" t="s" s="78">
        <v>110</v>
      </c>
      <c r="C42" s="82">
        <f>C41+8</f>
        <v>320</v>
      </c>
      <c r="D42" s="97"/>
      <c r="E42" s="97"/>
      <c r="F42" t="s" s="78">
        <v>71</v>
      </c>
      <c r="G42" s="82">
        <f>G41+4</f>
        <v>314</v>
      </c>
      <c r="H42" s="97"/>
      <c r="I42" s="97"/>
      <c r="J42" s="97"/>
      <c r="K42" s="97"/>
    </row>
    <row r="43" ht="15.75" customHeight="1">
      <c r="A43" s="6"/>
      <c r="B43" t="s" s="78">
        <v>71</v>
      </c>
      <c r="C43" s="82">
        <f>C42+4</f>
        <v>324</v>
      </c>
      <c r="D43" s="97"/>
      <c r="E43" s="97"/>
      <c r="F43" t="s" s="78">
        <v>71</v>
      </c>
      <c r="G43" s="82">
        <f>G42+4</f>
        <v>318</v>
      </c>
      <c r="H43" s="97"/>
      <c r="I43" s="97"/>
      <c r="J43" s="97"/>
      <c r="K43" s="97"/>
    </row>
    <row r="44" ht="15.75" customHeight="1">
      <c r="A44" s="6"/>
      <c r="B44" t="s" s="78">
        <v>71</v>
      </c>
      <c r="C44" s="82">
        <f>C43+4</f>
        <v>328</v>
      </c>
      <c r="D44" s="97"/>
      <c r="E44" s="97"/>
      <c r="F44" t="s" s="78">
        <v>72</v>
      </c>
      <c r="G44" s="82">
        <f>G43+4</f>
        <v>322</v>
      </c>
      <c r="H44" s="97"/>
      <c r="I44" s="97"/>
      <c r="J44" s="97"/>
      <c r="K44" s="97"/>
    </row>
    <row r="45" ht="15.75" customHeight="1">
      <c r="A45" s="6"/>
      <c r="B45" t="s" s="78">
        <v>100</v>
      </c>
      <c r="C45" s="82">
        <f>C44+4</f>
        <v>332</v>
      </c>
      <c r="D45" s="97"/>
      <c r="E45" s="97"/>
      <c r="F45" s="87"/>
      <c r="G45" s="82">
        <f>G44+1</f>
        <v>323</v>
      </c>
      <c r="H45" s="97"/>
      <c r="I45" s="97"/>
      <c r="J45" s="97"/>
      <c r="K45" s="97"/>
    </row>
    <row r="46" ht="15.75" customHeight="1">
      <c r="A46" s="6"/>
      <c r="B46" t="s" s="78">
        <v>110</v>
      </c>
      <c r="C46" s="82">
        <f>C45+8</f>
        <v>340</v>
      </c>
      <c r="D46" s="97"/>
      <c r="E46" s="97"/>
      <c r="F46" s="87"/>
      <c r="G46" s="82">
        <f>G45+1</f>
        <v>324</v>
      </c>
      <c r="H46" s="97"/>
      <c r="I46" t="s" s="100">
        <v>76</v>
      </c>
      <c r="J46" s="97"/>
      <c r="K46" s="97"/>
    </row>
    <row r="47" ht="15.75" customHeight="1">
      <c r="A47" s="6"/>
      <c r="B47" t="s" s="78">
        <v>100</v>
      </c>
      <c r="C47" s="82">
        <f>C46+4</f>
        <v>344</v>
      </c>
      <c r="D47" s="97"/>
      <c r="E47" s="97"/>
      <c r="F47" s="87"/>
      <c r="G47" t="s" s="79">
        <v>29</v>
      </c>
      <c r="H47" s="97"/>
      <c r="I47" s="97"/>
      <c r="J47" s="97"/>
      <c r="K47" s="97"/>
    </row>
    <row r="48" ht="15.75" customHeight="1">
      <c r="A48" s="6"/>
      <c r="B48" t="s" s="78">
        <v>96</v>
      </c>
      <c r="C48" s="82">
        <f>C47+8</f>
        <v>352</v>
      </c>
      <c r="D48" s="97"/>
      <c r="E48" s="97"/>
      <c r="F48" s="87"/>
      <c r="G48" s="82">
        <v>363</v>
      </c>
      <c r="H48" t="s" s="100">
        <v>77</v>
      </c>
      <c r="I48" t="s" s="100">
        <v>76</v>
      </c>
      <c r="J48" s="97"/>
      <c r="K48" s="97"/>
    </row>
    <row r="49" ht="15.75" customHeight="1">
      <c r="A49" s="6"/>
      <c r="B49" t="s" s="78">
        <v>71</v>
      </c>
      <c r="C49" s="82">
        <f>C48+4</f>
        <v>356</v>
      </c>
      <c r="D49" s="97"/>
      <c r="E49" s="97"/>
      <c r="F49" s="87"/>
      <c r="G49" s="82">
        <f>G48+1</f>
        <v>364</v>
      </c>
      <c r="H49" s="97"/>
      <c r="I49" t="s" s="100">
        <v>78</v>
      </c>
      <c r="J49" s="97"/>
      <c r="K49" s="97"/>
    </row>
    <row r="50" ht="15.75" customHeight="1">
      <c r="A50" s="6"/>
      <c r="B50" t="s" s="78">
        <v>71</v>
      </c>
      <c r="C50" s="82">
        <f>C49+4</f>
        <v>360</v>
      </c>
      <c r="D50" s="97"/>
      <c r="E50" s="97"/>
      <c r="F50" s="87"/>
      <c r="G50" s="82">
        <f>G49+1</f>
        <v>365</v>
      </c>
      <c r="H50" s="97"/>
      <c r="I50" t="s" s="100">
        <v>78</v>
      </c>
      <c r="J50" s="97"/>
      <c r="K50" s="97"/>
    </row>
    <row r="51" ht="15.75" customHeight="1">
      <c r="A51" s="6"/>
      <c r="B51" s="87"/>
      <c r="C51" s="82">
        <f>C50+1</f>
        <v>361</v>
      </c>
      <c r="D51" s="97"/>
      <c r="E51" s="97"/>
      <c r="F51" t="s" s="78">
        <v>80</v>
      </c>
      <c r="G51" s="82">
        <f>G50+1</f>
        <v>366</v>
      </c>
      <c r="H51" s="97"/>
      <c r="I51" s="97"/>
      <c r="J51" s="97"/>
      <c r="K51" s="97"/>
    </row>
    <row r="52" ht="15.75" customHeight="1">
      <c r="A52" s="6"/>
      <c r="B52" s="87"/>
      <c r="C52" s="82">
        <f>C51+1</f>
        <v>362</v>
      </c>
      <c r="D52" s="97"/>
      <c r="E52" s="97"/>
      <c r="F52" s="87"/>
      <c r="G52" s="82">
        <f>G51+1</f>
        <v>367</v>
      </c>
      <c r="H52" s="97"/>
      <c r="I52" s="97"/>
      <c r="J52" s="97"/>
      <c r="K52" s="97"/>
    </row>
    <row r="53" ht="15.75" customHeight="1">
      <c r="A53" s="6"/>
      <c r="B53" s="87"/>
      <c r="C53" s="82">
        <f>C52+1</f>
        <v>363</v>
      </c>
      <c r="D53" t="s" s="100">
        <v>77</v>
      </c>
      <c r="E53" s="97"/>
      <c r="F53" s="87"/>
      <c r="G53" s="82">
        <f>G52+1</f>
        <v>368</v>
      </c>
      <c r="H53" t="s" s="100">
        <v>82</v>
      </c>
      <c r="I53" s="97"/>
      <c r="J53" s="97"/>
      <c r="K53" s="97"/>
    </row>
    <row r="54" ht="15.75" customHeight="1">
      <c r="A54" s="6"/>
      <c r="B54" t="s" s="78">
        <v>71</v>
      </c>
      <c r="C54" s="82">
        <f>C53+1</f>
        <v>364</v>
      </c>
      <c r="D54" t="s" s="100">
        <v>77</v>
      </c>
      <c r="E54" s="97"/>
      <c r="F54" s="87"/>
      <c r="G54" s="82">
        <f>G53+1</f>
        <v>369</v>
      </c>
      <c r="H54" s="97"/>
      <c r="I54" s="97"/>
      <c r="J54" s="97"/>
      <c r="K54" s="97"/>
    </row>
    <row r="55" ht="15.75" customHeight="1">
      <c r="A55" s="6"/>
      <c r="B55" s="87"/>
      <c r="C55" s="82">
        <f>C54+1</f>
        <v>365</v>
      </c>
      <c r="D55" t="s" s="100">
        <v>77</v>
      </c>
      <c r="E55" s="97"/>
      <c r="F55" t="s" s="78">
        <v>84</v>
      </c>
      <c r="G55" s="82">
        <f>G54+1</f>
        <v>370</v>
      </c>
      <c r="H55" s="97"/>
      <c r="I55" s="97"/>
      <c r="J55" s="97"/>
      <c r="K55" s="97"/>
    </row>
    <row r="56" ht="15.75" customHeight="1">
      <c r="A56" s="6"/>
      <c r="B56" s="87"/>
      <c r="C56" s="82">
        <f>C55+1</f>
        <v>366</v>
      </c>
      <c r="D56" t="s" s="100">
        <v>77</v>
      </c>
      <c r="E56" s="97"/>
      <c r="F56" s="87"/>
      <c r="G56" s="101"/>
      <c r="H56" s="97"/>
      <c r="I56" s="97"/>
      <c r="J56" s="97"/>
      <c r="K56" s="97"/>
    </row>
    <row r="57" ht="15.75" customHeight="1">
      <c r="A57" s="6"/>
      <c r="B57" s="87"/>
      <c r="C57" s="82">
        <f>C56+1</f>
        <v>367</v>
      </c>
      <c r="D57" t="s" s="100">
        <v>79</v>
      </c>
      <c r="E57" s="97"/>
      <c r="F57" s="87"/>
      <c r="G57" s="101"/>
      <c r="H57" s="97"/>
      <c r="I57" s="97"/>
      <c r="J57" s="97"/>
      <c r="K57" s="97"/>
    </row>
    <row r="58" ht="15.75" customHeight="1">
      <c r="A58" s="6"/>
      <c r="B58" s="87"/>
      <c r="C58" s="82">
        <f>C57+1</f>
        <v>368</v>
      </c>
      <c r="D58" t="s" s="100">
        <v>79</v>
      </c>
      <c r="E58" s="97"/>
      <c r="F58" s="87"/>
      <c r="G58" s="101"/>
      <c r="H58" s="97"/>
      <c r="I58" s="97"/>
      <c r="J58" s="97"/>
      <c r="K58" s="97"/>
    </row>
  </sheetData>
  <mergeCells count="2">
    <mergeCell ref="A31:A58"/>
    <mergeCell ref="A3:A30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