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160" yWindow="0" windowWidth="15420" windowHeight="14400" tabRatio="500" activeTab="1"/>
  </bookViews>
  <sheets>
    <sheet name="Build" sheetId="5" r:id="rId1"/>
    <sheet name="Motor and Prop" sheetId="1" r:id="rId2"/>
    <sheet name="Frame" sheetId="2" r:id="rId3"/>
    <sheet name="ESC" sheetId="3" r:id="rId4"/>
    <sheet name="Battery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5" l="1"/>
  <c r="B3" i="5"/>
  <c r="B4" i="5"/>
  <c r="B8" i="5"/>
  <c r="B10" i="5"/>
  <c r="I4" i="1"/>
</calcChain>
</file>

<file path=xl/sharedStrings.xml><?xml version="1.0" encoding="utf-8"?>
<sst xmlns="http://schemas.openxmlformats.org/spreadsheetml/2006/main" count="79" uniqueCount="66">
  <si>
    <t xml:space="preserve">Link: </t>
  </si>
  <si>
    <t>Motor</t>
  </si>
  <si>
    <t>KV</t>
  </si>
  <si>
    <t>Prop Diam</t>
  </si>
  <si>
    <t>Prop Pitch</t>
  </si>
  <si>
    <t>Model Weight</t>
  </si>
  <si>
    <t>Link</t>
  </si>
  <si>
    <t>Ref</t>
  </si>
  <si>
    <t>Purchase</t>
  </si>
  <si>
    <t>Cost</t>
  </si>
  <si>
    <t>Weight (g)</t>
  </si>
  <si>
    <t>Max Current (A)</t>
  </si>
  <si>
    <t>Power (W)</t>
  </si>
  <si>
    <t>Thrust (g)</t>
  </si>
  <si>
    <t>LiPo Cells</t>
  </si>
  <si>
    <t>2-4s</t>
  </si>
  <si>
    <t>Bolt Hole Spacing</t>
  </si>
  <si>
    <t>Width (mm)</t>
  </si>
  <si>
    <t>16mm x 19mm</t>
  </si>
  <si>
    <t>Brand</t>
  </si>
  <si>
    <t>Turnigy</t>
  </si>
  <si>
    <t>L2210A</t>
  </si>
  <si>
    <t>2-3s</t>
  </si>
  <si>
    <t>ESC</t>
  </si>
  <si>
    <t>20A</t>
  </si>
  <si>
    <t>Q Brain 4 x 20A Brushless Quadcopter ESC 2-4S 3A SBEC</t>
  </si>
  <si>
    <t>Specs:</t>
  </si>
  <si>
    <t>Input Voltage: 7.4~14.8V (2~4S lipoly)</t>
  </si>
  <si>
    <t>Cont. Current: 20A x 4</t>
  </si>
  <si>
    <t xml:space="preserve">Burst Current (10 sec): 25A x 4 </t>
  </si>
  <si>
    <t>BEC Type: Switching</t>
  </si>
  <si>
    <t>BEC Output: 5V@3A</t>
  </si>
  <si>
    <t>Motor Wire Length: 250mm</t>
  </si>
  <si>
    <t>Dimensions: 70x62x11mm</t>
  </si>
  <si>
    <t>Weight: 112g</t>
  </si>
  <si>
    <t>Name</t>
  </si>
  <si>
    <t>Turnigy Talon Quadcopter (V2.0) Carbon Fiber Frame</t>
  </si>
  <si>
    <t>28, 35</t>
  </si>
  <si>
    <t>Motor Sizes (mm)</t>
  </si>
  <si>
    <t>Motor Bolt Holes (mm)</t>
  </si>
  <si>
    <t>16/19/25mm</t>
  </si>
  <si>
    <t>Requires:</t>
  </si>
  <si>
    <t>28-XX or 35-XX brushless outrunner motor x 4</t>
  </si>
  <si>
    <t>18~25A brushless ESC x 4</t>
  </si>
  <si>
    <t>2200~3000mAh 11.1V lipoly</t>
  </si>
  <si>
    <t>3s</t>
  </si>
  <si>
    <t>10,11</t>
  </si>
  <si>
    <t>30A</t>
  </si>
  <si>
    <t>Afro ESC 30Amp Multi-rotor Motor Speed Controller (SimonK Firmware)</t>
  </si>
  <si>
    <t>Current Draw: 30A Continuous</t>
  </si>
  <si>
    <t>Voltage Range: 2-4s Lipoly</t>
  </si>
  <si>
    <t>BEC: 0.5A Linear</t>
  </si>
  <si>
    <t>Input Freq: 1KHz</t>
  </si>
  <si>
    <t>Firmware: afro_nfet.hex</t>
  </si>
  <si>
    <t>Discharge wire/plugs: 15AWG/Male 3.5mm</t>
  </si>
  <si>
    <t>Motor wire/plugs: 16AWG/Female 3.5mm</t>
  </si>
  <si>
    <t>Weight: 26.5g (Included wire, plug, heat shrink)</t>
  </si>
  <si>
    <t xml:space="preserve">Size: 50 x 25 x 11mm </t>
  </si>
  <si>
    <t>Programmer</t>
  </si>
  <si>
    <t>Motors (4)</t>
  </si>
  <si>
    <t>Frame</t>
  </si>
  <si>
    <t>Battery</t>
  </si>
  <si>
    <t>ESC (total)</t>
  </si>
  <si>
    <t>Thrust (g):</t>
  </si>
  <si>
    <t>RPI, other</t>
  </si>
  <si>
    <t>GoPro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</si>
</sst>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8" fontId="0" fillId="0" borderId="0" xfId="0" applyNumberFormat="1"/>
    <xf numFmtId="0" fontId="1" fillId="0" borderId="0" xfId="0" applyFont="1"/>
    <xf numFmtId="16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torobotics.com/5-best-examples-of-how-to-build-a-diy-quadcopter/" TargetMode="External"/><Relationship Id="rId4" Type="http://schemas.openxmlformats.org/officeDocument/2006/relationships/hyperlink" Target="http://www.hobbyking.com/hobbyking/store/uh_viewitem.asp?idproduct=36717" TargetMode="External"/><Relationship Id="rId5" Type="http://schemas.openxmlformats.org/officeDocument/2006/relationships/hyperlink" Target="http://www.hobbyking.com/hobbyking/store/__36767__Turnigy_Multistar_3525_850Kv_14Pole_Multi_Rotor_Outrunner.html" TargetMode="External"/><Relationship Id="rId1" Type="http://schemas.openxmlformats.org/officeDocument/2006/relationships/hyperlink" Target="https://www.youtube.com/watch?v=Sjwi_UnCLWc&amp;feature=iv&amp;src_vid=HSQGI6u2DlM&amp;annotation_id=annotation_217803821" TargetMode="External"/><Relationship Id="rId2" Type="http://schemas.openxmlformats.org/officeDocument/2006/relationships/hyperlink" Target="http://www.hobbyking.com/hobbyking/store/__43884__MT2213_935KV_MultiStar_Motor_and_Propeller_Combo_10_4_5_CW_CCW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bbyking.com/hobbyking/store/__22781__Turnigy_Talon_Quadcopter_V2_0_Carbon_Fiber_Frame_550mm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bbyking.com/hobbyking/store/__42842__Q_Brain_4_x_20A_Brushless_Quadcopter_ESC_2_4S_3A_SBEC_US_Warehouse_.html?strSearch=hobbywing%20quat" TargetMode="External"/><Relationship Id="rId2" Type="http://schemas.openxmlformats.org/officeDocument/2006/relationships/hyperlink" Target="http://www.hobbyking.com/hobbyking/store/__39708__Afro_ESC_30Amp_Multi_rotor_Motor_Speed_Controller_SimonK_Firmware_.html" TargetMode="External"/><Relationship Id="rId3" Type="http://schemas.openxmlformats.org/officeDocument/2006/relationships/hyperlink" Target="http://www.hobbyking.com/hobbyking/store/__39437__Afro_ESC_USB_Programming_Too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6" sqref="B6"/>
    </sheetView>
  </sheetViews>
  <sheetFormatPr baseColWidth="10" defaultRowHeight="15" x14ac:dyDescent="0"/>
  <sheetData>
    <row r="1" spans="1:2">
      <c r="A1" t="s">
        <v>10</v>
      </c>
    </row>
    <row r="2" spans="1:2">
      <c r="A2" t="s">
        <v>59</v>
      </c>
      <c r="B2">
        <f>'Motor and Prop'!J4*4</f>
        <v>232</v>
      </c>
    </row>
    <row r="3" spans="1:2">
      <c r="A3" t="s">
        <v>60</v>
      </c>
      <c r="B3">
        <f>Frame!B2</f>
        <v>280</v>
      </c>
    </row>
    <row r="4" spans="1:2">
      <c r="A4" t="s">
        <v>62</v>
      </c>
      <c r="B4">
        <f>ESC!B20*4</f>
        <v>106</v>
      </c>
    </row>
    <row r="5" spans="1:2">
      <c r="A5" t="s">
        <v>64</v>
      </c>
      <c r="B5">
        <v>200</v>
      </c>
    </row>
    <row r="6" spans="1:2">
      <c r="A6" t="s">
        <v>65</v>
      </c>
      <c r="B6">
        <v>200</v>
      </c>
    </row>
    <row r="7" spans="1:2">
      <c r="A7" t="s">
        <v>61</v>
      </c>
      <c r="B7">
        <v>360</v>
      </c>
    </row>
    <row r="8" spans="1:2">
      <c r="B8">
        <f>SUM(B2:B7)</f>
        <v>1378</v>
      </c>
    </row>
    <row r="10" spans="1:2">
      <c r="A10" t="s">
        <v>63</v>
      </c>
      <c r="B10">
        <f>'Motor and Prop'!I4*4</f>
        <v>3000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O8" sqref="O8"/>
    </sheetView>
  </sheetViews>
  <sheetFormatPr baseColWidth="10" defaultRowHeight="15" x14ac:dyDescent="0"/>
  <cols>
    <col min="2" max="2" width="11.6640625" bestFit="1" customWidth="1"/>
    <col min="6" max="6" width="12.83203125" bestFit="1" customWidth="1"/>
    <col min="7" max="9" width="15.5" customWidth="1"/>
    <col min="10" max="11" width="13" customWidth="1"/>
    <col min="12" max="12" width="15.33203125" bestFit="1" customWidth="1"/>
    <col min="13" max="13" width="15.33203125" customWidth="1"/>
  </cols>
  <sheetData>
    <row r="1" spans="1:16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10</v>
      </c>
      <c r="K1" t="s">
        <v>14</v>
      </c>
      <c r="L1" t="s">
        <v>16</v>
      </c>
      <c r="M1" t="s">
        <v>23</v>
      </c>
      <c r="N1" t="s">
        <v>7</v>
      </c>
      <c r="O1" t="s">
        <v>8</v>
      </c>
      <c r="P1" t="s">
        <v>9</v>
      </c>
    </row>
    <row r="2" spans="1:16">
      <c r="A2" t="s">
        <v>20</v>
      </c>
      <c r="B2">
        <v>2213</v>
      </c>
      <c r="C2">
        <v>935</v>
      </c>
      <c r="D2">
        <v>10</v>
      </c>
      <c r="E2">
        <v>4.5</v>
      </c>
      <c r="F2">
        <v>1244</v>
      </c>
      <c r="G2">
        <v>15</v>
      </c>
      <c r="H2">
        <v>200</v>
      </c>
      <c r="I2">
        <v>600</v>
      </c>
      <c r="J2">
        <v>55</v>
      </c>
      <c r="K2" t="s">
        <v>15</v>
      </c>
      <c r="L2" t="s">
        <v>18</v>
      </c>
      <c r="N2" s="1" t="s">
        <v>0</v>
      </c>
      <c r="O2" s="1" t="s">
        <v>6</v>
      </c>
      <c r="P2" s="2">
        <v>14.95</v>
      </c>
    </row>
    <row r="3" spans="1:16">
      <c r="A3" t="s">
        <v>20</v>
      </c>
      <c r="B3" t="s">
        <v>21</v>
      </c>
      <c r="C3">
        <v>1650</v>
      </c>
      <c r="D3">
        <v>7</v>
      </c>
      <c r="G3">
        <v>17.5</v>
      </c>
      <c r="H3">
        <v>180</v>
      </c>
      <c r="I3">
        <v>520</v>
      </c>
      <c r="J3">
        <v>49</v>
      </c>
      <c r="K3" t="s">
        <v>22</v>
      </c>
      <c r="M3" t="s">
        <v>24</v>
      </c>
      <c r="N3" s="1" t="s">
        <v>6</v>
      </c>
      <c r="O3" s="1" t="s">
        <v>6</v>
      </c>
      <c r="P3" s="2">
        <v>11.65</v>
      </c>
    </row>
    <row r="4" spans="1:16">
      <c r="A4" t="s">
        <v>20</v>
      </c>
      <c r="B4">
        <v>3525</v>
      </c>
      <c r="C4">
        <v>850</v>
      </c>
      <c r="D4" s="4" t="s">
        <v>46</v>
      </c>
      <c r="E4">
        <v>4.7</v>
      </c>
      <c r="G4">
        <v>23</v>
      </c>
      <c r="H4">
        <v>250</v>
      </c>
      <c r="I4">
        <f>H4*3</f>
        <v>750</v>
      </c>
      <c r="J4">
        <v>58</v>
      </c>
      <c r="K4" t="s">
        <v>45</v>
      </c>
      <c r="M4" t="s">
        <v>47</v>
      </c>
      <c r="O4" s="1" t="s">
        <v>6</v>
      </c>
      <c r="P4" s="2">
        <v>27.6</v>
      </c>
    </row>
  </sheetData>
  <hyperlinks>
    <hyperlink ref="N2" r:id="rId1"/>
    <hyperlink ref="O2" r:id="rId2" display="http://www.hobbyking.com/hobbyking/store/__43884__MT2213_935KV_MultiStar_Motor_and_Propeller_Combo_10_4_5_CW_CCW.html"/>
    <hyperlink ref="N3" r:id="rId3"/>
    <hyperlink ref="O3" r:id="rId4"/>
    <hyperlink ref="O4" r:id="rId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4" sqref="A4"/>
    </sheetView>
  </sheetViews>
  <sheetFormatPr baseColWidth="10" defaultRowHeight="15" x14ac:dyDescent="0"/>
  <cols>
    <col min="1" max="1" width="44.33203125" bestFit="1" customWidth="1"/>
    <col min="4" max="4" width="15.33203125" bestFit="1" customWidth="1"/>
    <col min="5" max="5" width="20.1640625" customWidth="1"/>
    <col min="6" max="6" width="9.33203125" customWidth="1"/>
  </cols>
  <sheetData>
    <row r="1" spans="1:7">
      <c r="A1" t="s">
        <v>35</v>
      </c>
      <c r="B1" t="s">
        <v>10</v>
      </c>
      <c r="C1" t="s">
        <v>17</v>
      </c>
      <c r="D1" t="s">
        <v>38</v>
      </c>
      <c r="E1" t="s">
        <v>39</v>
      </c>
      <c r="F1" t="s">
        <v>9</v>
      </c>
      <c r="G1" t="s">
        <v>8</v>
      </c>
    </row>
    <row r="2" spans="1:7">
      <c r="A2" t="s">
        <v>36</v>
      </c>
      <c r="B2">
        <v>280</v>
      </c>
      <c r="C2">
        <v>550</v>
      </c>
      <c r="D2" t="s">
        <v>37</v>
      </c>
      <c r="E2" t="s">
        <v>40</v>
      </c>
      <c r="F2" s="2">
        <v>54.49</v>
      </c>
      <c r="G2" s="1" t="s">
        <v>6</v>
      </c>
    </row>
    <row r="3" spans="1:7">
      <c r="B3" t="s">
        <v>41</v>
      </c>
    </row>
    <row r="4" spans="1:7">
      <c r="B4" t="s">
        <v>42</v>
      </c>
    </row>
    <row r="5" spans="1:7">
      <c r="B5" t="s">
        <v>43</v>
      </c>
    </row>
    <row r="6" spans="1:7">
      <c r="B6" t="s">
        <v>44</v>
      </c>
    </row>
  </sheetData>
  <hyperlinks>
    <hyperlink ref="G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1" sqref="B21"/>
    </sheetView>
  </sheetViews>
  <sheetFormatPr baseColWidth="10" defaultRowHeight="15" x14ac:dyDescent="0"/>
  <cols>
    <col min="1" max="1" width="61.1640625" bestFit="1" customWidth="1"/>
    <col min="3" max="3" width="11.5" bestFit="1" customWidth="1"/>
  </cols>
  <sheetData>
    <row r="1" spans="1:3">
      <c r="A1" s="3" t="s">
        <v>25</v>
      </c>
      <c r="B1" s="1" t="s">
        <v>6</v>
      </c>
    </row>
    <row r="2" spans="1:3">
      <c r="A2" t="s">
        <v>26</v>
      </c>
    </row>
    <row r="3" spans="1:3">
      <c r="A3" t="s">
        <v>27</v>
      </c>
    </row>
    <row r="4" spans="1:3">
      <c r="A4" t="s">
        <v>28</v>
      </c>
    </row>
    <row r="5" spans="1:3">
      <c r="A5" t="s">
        <v>29</v>
      </c>
    </row>
    <row r="6" spans="1:3">
      <c r="A6" t="s">
        <v>30</v>
      </c>
    </row>
    <row r="7" spans="1:3">
      <c r="A7" t="s">
        <v>31</v>
      </c>
    </row>
    <row r="8" spans="1:3">
      <c r="A8" t="s">
        <v>32</v>
      </c>
    </row>
    <row r="9" spans="1:3">
      <c r="A9" t="s">
        <v>33</v>
      </c>
    </row>
    <row r="10" spans="1:3">
      <c r="A10" t="s">
        <v>34</v>
      </c>
    </row>
    <row r="11" spans="1:3">
      <c r="A11" s="3" t="s">
        <v>48</v>
      </c>
      <c r="B11" s="1" t="s">
        <v>6</v>
      </c>
      <c r="C11" s="1" t="s">
        <v>58</v>
      </c>
    </row>
    <row r="12" spans="1:3">
      <c r="A12" t="s">
        <v>26</v>
      </c>
    </row>
    <row r="13" spans="1:3">
      <c r="A13" t="s">
        <v>49</v>
      </c>
    </row>
    <row r="14" spans="1:3">
      <c r="A14" t="s">
        <v>50</v>
      </c>
    </row>
    <row r="15" spans="1:3">
      <c r="A15" t="s">
        <v>51</v>
      </c>
    </row>
    <row r="16" spans="1:3">
      <c r="A16" t="s">
        <v>52</v>
      </c>
    </row>
    <row r="17" spans="1:2">
      <c r="A17" t="s">
        <v>53</v>
      </c>
    </row>
    <row r="18" spans="1:2">
      <c r="A18" t="s">
        <v>54</v>
      </c>
    </row>
    <row r="19" spans="1:2">
      <c r="A19" t="s">
        <v>55</v>
      </c>
    </row>
    <row r="20" spans="1:2">
      <c r="A20" t="s">
        <v>56</v>
      </c>
      <c r="B20">
        <v>26.5</v>
      </c>
    </row>
    <row r="21" spans="1:2">
      <c r="A21" t="s">
        <v>57</v>
      </c>
    </row>
  </sheetData>
  <hyperlinks>
    <hyperlink ref="B1" r:id="rId1"/>
    <hyperlink ref="B11" r:id="rId2"/>
    <hyperlink ref="C11" r:id="rId3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Build</vt:lpstr>
      <vt:lpstr>Motor and Prop</vt:lpstr>
      <vt:lpstr>Frame</vt:lpstr>
      <vt:lpstr>ESC</vt:lpstr>
      <vt:lpstr>Battery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Spinner</dc:creator>
  <cp:lastModifiedBy>Christopher Spinner</cp:lastModifiedBy>
  <dcterms:created xsi:type="dcterms:W3CDTF">2015-03-27T14:46:42Z</dcterms:created>
  <dcterms:modified xsi:type="dcterms:W3CDTF">2015-03-27T17:51:55Z</dcterms:modified>
</cp:coreProperties>
</file>