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sare/Documents/GitHub/data621/Week4/"/>
    </mc:Choice>
  </mc:AlternateContent>
  <xr:revisionPtr revIDLastSave="0" documentId="10_ncr:8100000_{357092FA-BA58-2D43-A4E6-2821AB318FE3}" xr6:coauthVersionLast="33" xr6:coauthVersionMax="33" xr10:uidLastSave="{00000000-0000-0000-0000-000000000000}"/>
  <bookViews>
    <workbookView xWindow="0" yWindow="460" windowWidth="28800" windowHeight="17460" activeTab="2" xr2:uid="{A5B398BB-802B-1D42-B22E-1245E84B4889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I26" i="1"/>
  <c r="G26" i="1"/>
  <c r="E26" i="1"/>
  <c r="E23" i="1"/>
</calcChain>
</file>

<file path=xl/sharedStrings.xml><?xml version="1.0" encoding="utf-8"?>
<sst xmlns="http://schemas.openxmlformats.org/spreadsheetml/2006/main" count="330" uniqueCount="109">
  <si>
    <t>medv</t>
  </si>
  <si>
    <t>target</t>
  </si>
  <si>
    <t>zn</t>
  </si>
  <si>
    <t>indus</t>
  </si>
  <si>
    <t>chas</t>
  </si>
  <si>
    <t>nox</t>
  </si>
  <si>
    <t>rm</t>
  </si>
  <si>
    <t>age</t>
  </si>
  <si>
    <t>dis</t>
  </si>
  <si>
    <t>tax</t>
  </si>
  <si>
    <t>ptratio</t>
  </si>
  <si>
    <t>black</t>
  </si>
  <si>
    <t>lstat</t>
  </si>
  <si>
    <t>Min</t>
  </si>
  <si>
    <t>1Q</t>
  </si>
  <si>
    <t>Median</t>
  </si>
  <si>
    <t>Mean</t>
  </si>
  <si>
    <t>3Q</t>
  </si>
  <si>
    <t>Max</t>
  </si>
  <si>
    <t>NA</t>
  </si>
  <si>
    <t>MODEL1</t>
  </si>
  <si>
    <t>MODEL2</t>
  </si>
  <si>
    <t>MODEL3</t>
  </si>
  <si>
    <t>INDEX</t>
  </si>
  <si>
    <t>TARGET_FLAG</t>
  </si>
  <si>
    <t>TARGET_AMT</t>
  </si>
  <si>
    <t>KIDSDRIV</t>
  </si>
  <si>
    <t>AGE</t>
  </si>
  <si>
    <t>HOMEKIDS</t>
  </si>
  <si>
    <t>YOJ</t>
  </si>
  <si>
    <t>INCOME</t>
  </si>
  <si>
    <t>PARENT1</t>
  </si>
  <si>
    <t>HOME_VAL</t>
  </si>
  <si>
    <t>MSTATUS</t>
  </si>
  <si>
    <t>SEX</t>
  </si>
  <si>
    <t>EDUCATION</t>
  </si>
  <si>
    <t>JOB</t>
  </si>
  <si>
    <t>TRAVTIME</t>
  </si>
  <si>
    <t>CAR_USE</t>
  </si>
  <si>
    <t>BLUEBOOK</t>
  </si>
  <si>
    <t>TIF</t>
  </si>
  <si>
    <t>CAR_TYPE</t>
  </si>
  <si>
    <t>RED_CAR</t>
  </si>
  <si>
    <t>OLDCLAIM</t>
  </si>
  <si>
    <t>CLM_FREQ</t>
  </si>
  <si>
    <t>REVOKED</t>
  </si>
  <si>
    <t>MVR_PTS</t>
  </si>
  <si>
    <t>CAR_AGE</t>
  </si>
  <si>
    <t>URBANICITY</t>
  </si>
  <si>
    <t>No:7084</t>
  </si>
  <si>
    <t>Yes:4894</t>
  </si>
  <si>
    <t>M:3786</t>
  </si>
  <si>
    <t>&lt;High_School:1203</t>
  </si>
  <si>
    <t>z_Blue_Collar:1825</t>
  </si>
  <si>
    <t>Commercial:3029</t>
  </si>
  <si>
    <t>Minivan:2145</t>
  </si>
  <si>
    <t>no:5783</t>
  </si>
  <si>
    <t>No:7161</t>
  </si>
  <si>
    <t>Highly_Urban/Urban:6492</t>
  </si>
  <si>
    <t>Yes:1077</t>
  </si>
  <si>
    <t>z_No:3267</t>
  </si>
  <si>
    <t>z_F:4375</t>
  </si>
  <si>
    <t>Bachelors:2242</t>
  </si>
  <si>
    <t>Clerical:1271</t>
  </si>
  <si>
    <t>Private:5132</t>
  </si>
  <si>
    <t>Panel_Truck:676</t>
  </si>
  <si>
    <t>yes:2378</t>
  </si>
  <si>
    <t>Yes:1000</t>
  </si>
  <si>
    <t>z_Highly_Rural/Rural:1669</t>
  </si>
  <si>
    <t>Masters:1658</t>
  </si>
  <si>
    <t>Professiol:1117</t>
  </si>
  <si>
    <t>Pickup:1389</t>
  </si>
  <si>
    <t>PhD:728</t>
  </si>
  <si>
    <t>Mager:988</t>
  </si>
  <si>
    <t>Sports_Car:907</t>
  </si>
  <si>
    <t>z_High_School:2330</t>
  </si>
  <si>
    <t>Lawyer:835</t>
  </si>
  <si>
    <t>Van:750</t>
  </si>
  <si>
    <t>Student:712</t>
  </si>
  <si>
    <t>z_SUV:2294</t>
  </si>
  <si>
    <t>(Other):1413</t>
  </si>
  <si>
    <t>(Intercept)</t>
  </si>
  <si>
    <t>PARENT1Yes</t>
  </si>
  <si>
    <t>MSTATUSz_No</t>
  </si>
  <si>
    <t>SEXz_F</t>
  </si>
  <si>
    <t>EDUCATIONBachelors</t>
  </si>
  <si>
    <t>EDUCATIONMasters</t>
  </si>
  <si>
    <t>EDUCATIONPhD</t>
  </si>
  <si>
    <t>EDUCATIONz_High_School</t>
  </si>
  <si>
    <t>JOBClerical</t>
  </si>
  <si>
    <t>JOBDoctor</t>
  </si>
  <si>
    <t>JOBHome_Maker</t>
  </si>
  <si>
    <t>JOBLawyer</t>
  </si>
  <si>
    <t>JOBManager</t>
  </si>
  <si>
    <t>JOBProfessional</t>
  </si>
  <si>
    <t>JOBStudent</t>
  </si>
  <si>
    <t>JOBz_Blue_Collar</t>
  </si>
  <si>
    <t>CAR_USEPrivate</t>
  </si>
  <si>
    <t>CAR_TYPEPanel_Truck</t>
  </si>
  <si>
    <t>CAR_TYPEPickup</t>
  </si>
  <si>
    <t>CAR_TYPESports_Car</t>
  </si>
  <si>
    <t>CAR_TYPEVan</t>
  </si>
  <si>
    <t>CAR_TYPEz_SUV</t>
  </si>
  <si>
    <t>RED_CARyes</t>
  </si>
  <si>
    <t>REVOKEDYes</t>
  </si>
  <si>
    <t>URBANICITYz_Highly_Rural/</t>
  </si>
  <si>
    <t>Rural</t>
  </si>
  <si>
    <t>URBANICITYz_Highly_Rural/Rural</t>
  </si>
  <si>
    <t>upr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</si>
</sst>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7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rgb="FF000000"/>
      <name val="Monaco"/>
      <family val="2"/>
    </font>
    <font>
      <sz val="12"/>
      <color theme="1"/>
      <name val="Times New Roman"/>
      <family val="1"/>
    </font>
    <font>
      <b/>
      <sz val="13"/>
      <color rgb="FF444444"/>
      <name val="Helvetica Neue"/>
      <family val="2"/>
    </font>
    <font>
      <sz val="13"/>
      <color rgb="FF777777"/>
      <name val="Helvetica Neue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0" xfId="2" applyNumberFormat="1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11" fontId="0" fillId="0" borderId="0" xfId="0" applyNumberFormat="1"/>
    <xf numFmtId="43" fontId="0" fillId="0" borderId="0" xfId="1" applyFont="1"/>
    <xf numFmtId="43" fontId="0" fillId="0" borderId="0" xfId="1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CF7B16-B3AC-5B4C-8887-74FF6BF378C9}">
  <dimension ref="A1:AA93"/>
  <sheetViews>
    <sheetView workbookViewId="0">
      <selection activeCell="D30" sqref="D30"/>
    </sheetView>
  </sheetViews>
  <sheetFormatPr baseColWidth="10" defaultRowHeight="16"/>
  <sheetData>
    <row r="1" spans="1:14" ht="19">
      <c r="A1" s="1" t="s">
        <v>0</v>
      </c>
      <c r="B1" s="1">
        <v>5</v>
      </c>
      <c r="C1" s="1">
        <v>17.02</v>
      </c>
      <c r="D1" s="1">
        <v>21.2</v>
      </c>
      <c r="E1" s="1">
        <v>22.59</v>
      </c>
      <c r="F1" s="1">
        <v>25</v>
      </c>
      <c r="G1" s="1">
        <v>50</v>
      </c>
    </row>
    <row r="2" spans="1:14" ht="19">
      <c r="A2" s="1" t="s">
        <v>1</v>
      </c>
      <c r="B2" s="1">
        <v>0</v>
      </c>
      <c r="C2" s="1">
        <v>0</v>
      </c>
      <c r="D2" s="1">
        <v>0</v>
      </c>
      <c r="E2" s="1">
        <v>0.4914</v>
      </c>
      <c r="F2" s="1">
        <v>1</v>
      </c>
      <c r="G2" s="1">
        <v>1</v>
      </c>
    </row>
    <row r="3" spans="1:14">
      <c r="B3">
        <v>2.2709999999999999E-4</v>
      </c>
      <c r="C3">
        <v>3.30183E-2</v>
      </c>
      <c r="D3">
        <v>0.46864</v>
      </c>
      <c r="E3">
        <v>0.49141629999999997</v>
      </c>
      <c r="F3">
        <v>0.96625850000000002</v>
      </c>
      <c r="G3">
        <v>0.99999950000000004</v>
      </c>
    </row>
    <row r="4" spans="1:14">
      <c r="B4">
        <v>1.139E-3</v>
      </c>
      <c r="C4">
        <v>5.1499999999999997E-2</v>
      </c>
      <c r="D4">
        <v>0.45128200000000002</v>
      </c>
      <c r="E4">
        <v>0.48866799999999999</v>
      </c>
      <c r="F4">
        <v>0.90667799999999998</v>
      </c>
      <c r="G4">
        <v>0.99998100000000001</v>
      </c>
    </row>
    <row r="6" spans="1:14">
      <c r="A6" s="2"/>
      <c r="B6" t="s">
        <v>2</v>
      </c>
      <c r="C6" t="s">
        <v>3</v>
      </c>
      <c r="D6" t="s">
        <v>4</v>
      </c>
      <c r="E6" t="s">
        <v>5</v>
      </c>
      <c r="F6" t="s">
        <v>6</v>
      </c>
      <c r="G6" t="s">
        <v>7</v>
      </c>
      <c r="H6" t="s">
        <v>8</v>
      </c>
      <c r="I6" t="s">
        <v>9</v>
      </c>
      <c r="J6" t="s">
        <v>10</v>
      </c>
      <c r="K6" t="s">
        <v>11</v>
      </c>
      <c r="L6" t="s">
        <v>12</v>
      </c>
      <c r="M6" t="s">
        <v>0</v>
      </c>
      <c r="N6" t="s">
        <v>1</v>
      </c>
    </row>
    <row r="7" spans="1:14">
      <c r="A7" s="2" t="s">
        <v>2</v>
      </c>
      <c r="B7">
        <v>1</v>
      </c>
      <c r="C7">
        <v>-0.6</v>
      </c>
      <c r="D7">
        <v>-0.04</v>
      </c>
      <c r="E7">
        <v>-0.55000000000000004</v>
      </c>
      <c r="F7">
        <v>0.34</v>
      </c>
      <c r="G7">
        <v>-0.57999999999999996</v>
      </c>
      <c r="H7">
        <v>0.69</v>
      </c>
      <c r="I7">
        <v>-0.4</v>
      </c>
      <c r="J7">
        <v>-0.46</v>
      </c>
      <c r="K7">
        <v>0.17</v>
      </c>
      <c r="L7">
        <v>-0.46</v>
      </c>
      <c r="M7">
        <v>0.4</v>
      </c>
      <c r="N7">
        <v>-0.47</v>
      </c>
    </row>
    <row r="8" spans="1:14">
      <c r="A8" s="2" t="s">
        <v>3</v>
      </c>
      <c r="B8">
        <v>-0.6</v>
      </c>
      <c r="C8">
        <v>1</v>
      </c>
      <c r="D8">
        <v>0.06</v>
      </c>
      <c r="E8">
        <v>0.76</v>
      </c>
      <c r="F8">
        <v>-0.39</v>
      </c>
      <c r="G8">
        <v>0.64</v>
      </c>
      <c r="H8">
        <v>-0.7</v>
      </c>
      <c r="I8">
        <v>0.73</v>
      </c>
      <c r="J8">
        <v>0.39</v>
      </c>
      <c r="K8">
        <v>-0.28000000000000003</v>
      </c>
      <c r="L8">
        <v>0.61</v>
      </c>
      <c r="M8">
        <v>-0.5</v>
      </c>
      <c r="N8">
        <v>0.6</v>
      </c>
    </row>
    <row r="9" spans="1:14">
      <c r="A9" s="2" t="s">
        <v>4</v>
      </c>
      <c r="B9">
        <v>-0.04</v>
      </c>
      <c r="C9">
        <v>0.06</v>
      </c>
      <c r="D9">
        <v>1</v>
      </c>
      <c r="E9">
        <v>0.1</v>
      </c>
      <c r="F9">
        <v>0.09</v>
      </c>
      <c r="G9">
        <v>0.08</v>
      </c>
      <c r="H9">
        <v>-0.1</v>
      </c>
      <c r="I9">
        <v>-0.05</v>
      </c>
      <c r="J9">
        <v>-0.13</v>
      </c>
      <c r="K9">
        <v>0.05</v>
      </c>
      <c r="L9">
        <v>-0.05</v>
      </c>
      <c r="M9">
        <v>0.16</v>
      </c>
      <c r="N9">
        <v>0.08</v>
      </c>
    </row>
    <row r="10" spans="1:14">
      <c r="A10" s="2" t="s">
        <v>5</v>
      </c>
      <c r="B10">
        <v>-0.55000000000000004</v>
      </c>
      <c r="C10">
        <v>0.76</v>
      </c>
      <c r="D10">
        <v>0.1</v>
      </c>
      <c r="E10">
        <v>1</v>
      </c>
      <c r="F10">
        <v>-0.3</v>
      </c>
      <c r="G10">
        <v>0.74</v>
      </c>
      <c r="H10">
        <v>-0.77</v>
      </c>
      <c r="I10">
        <v>0.65</v>
      </c>
      <c r="J10">
        <v>0.18</v>
      </c>
      <c r="K10">
        <v>-0.28999999999999998</v>
      </c>
      <c r="L10">
        <v>0.6</v>
      </c>
      <c r="M10">
        <v>-0.43</v>
      </c>
      <c r="N10">
        <v>0.73</v>
      </c>
    </row>
    <row r="11" spans="1:14">
      <c r="A11" s="2" t="s">
        <v>6</v>
      </c>
      <c r="B11">
        <v>0.34</v>
      </c>
      <c r="C11">
        <v>-0.39</v>
      </c>
      <c r="D11">
        <v>0.09</v>
      </c>
      <c r="E11">
        <v>-0.3</v>
      </c>
      <c r="F11">
        <v>1</v>
      </c>
      <c r="G11">
        <v>-0.23</v>
      </c>
      <c r="H11">
        <v>0.2</v>
      </c>
      <c r="I11">
        <v>-0.3</v>
      </c>
      <c r="J11">
        <v>-0.36</v>
      </c>
      <c r="K11">
        <v>0.09</v>
      </c>
      <c r="L11">
        <v>-0.63</v>
      </c>
      <c r="M11">
        <v>0.71</v>
      </c>
      <c r="N11">
        <v>-0.15</v>
      </c>
    </row>
    <row r="12" spans="1:14">
      <c r="A12" s="2" t="s">
        <v>7</v>
      </c>
      <c r="B12">
        <v>-0.57999999999999996</v>
      </c>
      <c r="C12">
        <v>0.64</v>
      </c>
      <c r="D12">
        <v>0.08</v>
      </c>
      <c r="E12">
        <v>0.74</v>
      </c>
      <c r="F12">
        <v>-0.23</v>
      </c>
      <c r="G12">
        <v>1</v>
      </c>
      <c r="H12">
        <v>-0.75</v>
      </c>
      <c r="I12">
        <v>0.51</v>
      </c>
      <c r="J12">
        <v>0.26</v>
      </c>
      <c r="K12">
        <v>-0.21</v>
      </c>
      <c r="L12">
        <v>0.61</v>
      </c>
      <c r="M12">
        <v>-0.38</v>
      </c>
      <c r="N12">
        <v>0.63</v>
      </c>
    </row>
    <row r="13" spans="1:14">
      <c r="A13" s="2" t="s">
        <v>8</v>
      </c>
      <c r="B13">
        <v>0.69</v>
      </c>
      <c r="C13">
        <v>-0.7</v>
      </c>
      <c r="D13">
        <v>-0.1</v>
      </c>
      <c r="E13">
        <v>-0.77</v>
      </c>
      <c r="F13">
        <v>0.2</v>
      </c>
      <c r="G13">
        <v>-0.75</v>
      </c>
      <c r="H13">
        <v>1</v>
      </c>
      <c r="I13">
        <v>-0.53</v>
      </c>
      <c r="J13">
        <v>-0.23</v>
      </c>
      <c r="K13">
        <v>0.23</v>
      </c>
      <c r="L13">
        <v>-0.51</v>
      </c>
      <c r="M13">
        <v>0.26</v>
      </c>
      <c r="N13">
        <v>-0.62</v>
      </c>
    </row>
    <row r="14" spans="1:14">
      <c r="A14" s="2" t="s">
        <v>9</v>
      </c>
      <c r="B14">
        <v>-0.4</v>
      </c>
      <c r="C14">
        <v>0.73</v>
      </c>
      <c r="D14">
        <v>-0.05</v>
      </c>
      <c r="E14">
        <v>0.65</v>
      </c>
      <c r="F14">
        <v>-0.3</v>
      </c>
      <c r="G14">
        <v>0.51</v>
      </c>
      <c r="H14">
        <v>-0.53</v>
      </c>
      <c r="I14">
        <v>1</v>
      </c>
      <c r="J14">
        <v>0.47</v>
      </c>
      <c r="K14">
        <v>-0.38</v>
      </c>
      <c r="L14">
        <v>0.56000000000000005</v>
      </c>
      <c r="M14">
        <v>-0.49</v>
      </c>
      <c r="N14">
        <v>0.61</v>
      </c>
    </row>
    <row r="15" spans="1:14">
      <c r="A15" s="2" t="s">
        <v>10</v>
      </c>
      <c r="B15">
        <v>-0.46</v>
      </c>
      <c r="C15">
        <v>0.39</v>
      </c>
      <c r="D15">
        <v>-0.13</v>
      </c>
      <c r="E15">
        <v>0.18</v>
      </c>
      <c r="F15">
        <v>-0.36</v>
      </c>
      <c r="G15">
        <v>0.26</v>
      </c>
      <c r="H15">
        <v>-0.23</v>
      </c>
      <c r="I15">
        <v>0.47</v>
      </c>
      <c r="J15">
        <v>1</v>
      </c>
      <c r="K15">
        <v>-0.18</v>
      </c>
      <c r="L15">
        <v>0.38</v>
      </c>
      <c r="M15">
        <v>-0.52</v>
      </c>
      <c r="N15">
        <v>0.25</v>
      </c>
    </row>
    <row r="16" spans="1:14">
      <c r="A16" s="2" t="s">
        <v>11</v>
      </c>
      <c r="B16">
        <v>0.17</v>
      </c>
      <c r="C16">
        <v>-0.28000000000000003</v>
      </c>
      <c r="D16">
        <v>0.05</v>
      </c>
      <c r="E16">
        <v>-0.28999999999999998</v>
      </c>
      <c r="F16">
        <v>0.09</v>
      </c>
      <c r="G16">
        <v>-0.21</v>
      </c>
      <c r="H16">
        <v>0.23</v>
      </c>
      <c r="I16">
        <v>-0.38</v>
      </c>
      <c r="J16">
        <v>-0.18</v>
      </c>
      <c r="K16">
        <v>1</v>
      </c>
      <c r="L16">
        <v>-0.28000000000000003</v>
      </c>
      <c r="M16">
        <v>0.28999999999999998</v>
      </c>
      <c r="N16">
        <v>-0.28000000000000003</v>
      </c>
    </row>
    <row r="17" spans="1:14">
      <c r="A17" s="2" t="s">
        <v>12</v>
      </c>
      <c r="B17">
        <v>-0.46</v>
      </c>
      <c r="C17">
        <v>0.61</v>
      </c>
      <c r="D17">
        <v>-0.05</v>
      </c>
      <c r="E17">
        <v>0.6</v>
      </c>
      <c r="F17">
        <v>-0.63</v>
      </c>
      <c r="G17">
        <v>0.61</v>
      </c>
      <c r="H17">
        <v>-0.51</v>
      </c>
      <c r="I17">
        <v>0.56000000000000005</v>
      </c>
      <c r="J17">
        <v>0.38</v>
      </c>
      <c r="K17">
        <v>-0.28000000000000003</v>
      </c>
      <c r="L17">
        <v>1</v>
      </c>
      <c r="M17">
        <v>-0.74</v>
      </c>
      <c r="N17">
        <v>0.47</v>
      </c>
    </row>
    <row r="18" spans="1:14">
      <c r="A18" s="2" t="s">
        <v>0</v>
      </c>
      <c r="B18">
        <v>0.4</v>
      </c>
      <c r="C18">
        <v>-0.5</v>
      </c>
      <c r="D18">
        <v>0.16</v>
      </c>
      <c r="E18">
        <v>-0.43</v>
      </c>
      <c r="F18">
        <v>0.71</v>
      </c>
      <c r="G18">
        <v>-0.38</v>
      </c>
      <c r="H18">
        <v>0.26</v>
      </c>
      <c r="I18">
        <v>-0.49</v>
      </c>
      <c r="J18">
        <v>-0.52</v>
      </c>
      <c r="K18">
        <v>0.28999999999999998</v>
      </c>
      <c r="L18">
        <v>-0.74</v>
      </c>
      <c r="M18">
        <v>1</v>
      </c>
      <c r="N18">
        <v>-0.27</v>
      </c>
    </row>
    <row r="19" spans="1:14">
      <c r="A19" s="2" t="s">
        <v>1</v>
      </c>
      <c r="B19">
        <v>-0.47</v>
      </c>
      <c r="C19">
        <v>0.6</v>
      </c>
      <c r="D19">
        <v>0.08</v>
      </c>
      <c r="E19">
        <v>0.73</v>
      </c>
      <c r="F19">
        <v>-0.15</v>
      </c>
      <c r="G19">
        <v>0.63</v>
      </c>
      <c r="H19">
        <v>-0.62</v>
      </c>
      <c r="I19">
        <v>0.61</v>
      </c>
      <c r="J19">
        <v>0.25</v>
      </c>
      <c r="K19">
        <v>-0.28000000000000003</v>
      </c>
      <c r="L19">
        <v>0.47</v>
      </c>
      <c r="M19">
        <v>-0.27</v>
      </c>
      <c r="N19">
        <v>1</v>
      </c>
    </row>
    <row r="22" spans="1:14" ht="17" thickBot="1"/>
    <row r="23" spans="1:14" ht="17" thickBot="1">
      <c r="A23" t="s">
        <v>20</v>
      </c>
      <c r="B23" s="3">
        <v>5550</v>
      </c>
      <c r="C23" s="4">
        <v>458</v>
      </c>
      <c r="E23" s="7">
        <f>(B23+C24)/SUM(B23:C24)</f>
        <v>0.79254993260629825</v>
      </c>
    </row>
    <row r="24" spans="1:14" ht="17" thickBot="1">
      <c r="B24" s="5">
        <v>1235</v>
      </c>
      <c r="C24" s="6">
        <v>918</v>
      </c>
      <c r="E24" s="7"/>
    </row>
    <row r="25" spans="1:14" ht="17" thickBot="1">
      <c r="E25" s="7"/>
    </row>
    <row r="26" spans="1:14" ht="17" thickBot="1">
      <c r="A26" t="s">
        <v>21</v>
      </c>
      <c r="B26" s="3">
        <v>5541</v>
      </c>
      <c r="C26" s="4">
        <v>467</v>
      </c>
      <c r="E26" s="7">
        <f>(B26+C27)/SUM(B26:C27)</f>
        <v>0.78997671853939466</v>
      </c>
      <c r="G26">
        <f>B26/C27</f>
        <v>6.1158940397350996</v>
      </c>
      <c r="I26">
        <f>21/19</f>
        <v>1.1052631578947369</v>
      </c>
    </row>
    <row r="27" spans="1:14" ht="17" thickBot="1">
      <c r="B27" s="5">
        <v>1247</v>
      </c>
      <c r="C27" s="6">
        <v>906</v>
      </c>
    </row>
    <row r="28" spans="1:14" ht="17" thickBot="1"/>
    <row r="29" spans="1:14" ht="17" thickBot="1">
      <c r="A29" t="s">
        <v>22</v>
      </c>
      <c r="B29" s="3">
        <v>5937</v>
      </c>
      <c r="C29" s="4">
        <v>71</v>
      </c>
      <c r="E29" s="7">
        <f>(B29+C30)/SUM(B29:C30)</f>
        <v>0.73569415512804803</v>
      </c>
    </row>
    <row r="30" spans="1:14" ht="17" thickBot="1">
      <c r="B30" s="5">
        <v>2086</v>
      </c>
      <c r="C30" s="6">
        <v>67</v>
      </c>
    </row>
    <row r="36" spans="1:27" ht="17">
      <c r="A36" s="8"/>
      <c r="B36" s="8" t="s">
        <v>23</v>
      </c>
      <c r="C36" s="8" t="s">
        <v>24</v>
      </c>
      <c r="D36" s="8" t="s">
        <v>25</v>
      </c>
      <c r="E36" s="8" t="s">
        <v>26</v>
      </c>
      <c r="F36" s="8" t="s">
        <v>27</v>
      </c>
      <c r="G36" s="8" t="s">
        <v>28</v>
      </c>
      <c r="H36" s="8" t="s">
        <v>29</v>
      </c>
      <c r="I36" s="8" t="s">
        <v>30</v>
      </c>
      <c r="J36" s="8" t="s">
        <v>31</v>
      </c>
      <c r="K36" s="8" t="s">
        <v>32</v>
      </c>
      <c r="L36" s="8" t="s">
        <v>33</v>
      </c>
      <c r="M36" s="8" t="s">
        <v>34</v>
      </c>
      <c r="N36" s="8" t="s">
        <v>35</v>
      </c>
      <c r="O36" s="8" t="s">
        <v>36</v>
      </c>
      <c r="P36" s="8" t="s">
        <v>37</v>
      </c>
      <c r="Q36" s="8" t="s">
        <v>38</v>
      </c>
      <c r="R36" s="8" t="s">
        <v>39</v>
      </c>
      <c r="S36" s="8" t="s">
        <v>40</v>
      </c>
      <c r="T36" s="8" t="s">
        <v>41</v>
      </c>
      <c r="U36" s="8" t="s">
        <v>42</v>
      </c>
      <c r="V36" s="8" t="s">
        <v>43</v>
      </c>
      <c r="W36" s="8" t="s">
        <v>44</v>
      </c>
      <c r="X36" s="8" t="s">
        <v>45</v>
      </c>
      <c r="Y36" s="8" t="s">
        <v>46</v>
      </c>
      <c r="Z36" s="8" t="s">
        <v>47</v>
      </c>
      <c r="AA36" s="8" t="s">
        <v>48</v>
      </c>
    </row>
    <row r="37" spans="1:27" ht="17">
      <c r="A37" s="9" t="s">
        <v>13</v>
      </c>
      <c r="B37" s="9">
        <v>1</v>
      </c>
      <c r="C37" s="9">
        <v>4.1722222222222225</v>
      </c>
      <c r="D37" s="9">
        <v>0</v>
      </c>
      <c r="E37" s="9">
        <v>0</v>
      </c>
      <c r="F37" s="9">
        <v>16</v>
      </c>
      <c r="G37" s="9">
        <v>0</v>
      </c>
      <c r="H37" s="9">
        <v>0</v>
      </c>
      <c r="I37" s="9">
        <v>0</v>
      </c>
      <c r="J37" s="9" t="s">
        <v>49</v>
      </c>
      <c r="K37" s="9">
        <v>0</v>
      </c>
      <c r="L37" s="9" t="s">
        <v>50</v>
      </c>
      <c r="M37" s="9" t="s">
        <v>51</v>
      </c>
      <c r="N37" s="9" t="s">
        <v>52</v>
      </c>
      <c r="O37" s="9" t="s">
        <v>53</v>
      </c>
      <c r="P37" s="9">
        <v>5</v>
      </c>
      <c r="Q37" s="9" t="s">
        <v>54</v>
      </c>
      <c r="R37" s="9">
        <v>1500</v>
      </c>
      <c r="S37" s="9">
        <v>1</v>
      </c>
      <c r="T37" s="9" t="s">
        <v>55</v>
      </c>
      <c r="U37" s="9" t="s">
        <v>56</v>
      </c>
      <c r="V37" s="9">
        <v>0</v>
      </c>
      <c r="W37" s="9">
        <v>0</v>
      </c>
      <c r="X37" s="9" t="s">
        <v>57</v>
      </c>
      <c r="Y37" s="9">
        <v>0</v>
      </c>
      <c r="Z37" s="9">
        <v>-3</v>
      </c>
      <c r="AA37" s="9" t="s">
        <v>58</v>
      </c>
    </row>
    <row r="38" spans="1:27" ht="17">
      <c r="A38" s="9" t="s">
        <v>14</v>
      </c>
      <c r="B38" s="9">
        <v>2559</v>
      </c>
      <c r="C38" s="9">
        <v>1.5368055555555555</v>
      </c>
      <c r="D38" s="9">
        <v>0</v>
      </c>
      <c r="E38" s="9">
        <v>0</v>
      </c>
      <c r="F38" s="9">
        <v>39</v>
      </c>
      <c r="G38" s="9">
        <v>0</v>
      </c>
      <c r="H38" s="9">
        <v>9</v>
      </c>
      <c r="I38" s="9">
        <v>28097</v>
      </c>
      <c r="J38" s="9" t="s">
        <v>59</v>
      </c>
      <c r="K38" s="9">
        <v>0</v>
      </c>
      <c r="L38" s="9" t="s">
        <v>60</v>
      </c>
      <c r="M38" s="9" t="s">
        <v>61</v>
      </c>
      <c r="N38" s="9" t="s">
        <v>62</v>
      </c>
      <c r="O38" s="9" t="s">
        <v>63</v>
      </c>
      <c r="P38" s="9">
        <v>22</v>
      </c>
      <c r="Q38" s="9" t="s">
        <v>64</v>
      </c>
      <c r="R38" s="9">
        <v>9280</v>
      </c>
      <c r="S38" s="9">
        <v>1</v>
      </c>
      <c r="T38" s="9" t="s">
        <v>65</v>
      </c>
      <c r="U38" s="9" t="s">
        <v>66</v>
      </c>
      <c r="V38" s="9">
        <v>0</v>
      </c>
      <c r="W38" s="9">
        <v>0</v>
      </c>
      <c r="X38" s="9" t="s">
        <v>67</v>
      </c>
      <c r="Y38" s="9">
        <v>0</v>
      </c>
      <c r="Z38" s="9">
        <v>1</v>
      </c>
      <c r="AA38" s="9" t="s">
        <v>68</v>
      </c>
    </row>
    <row r="39" spans="1:27" ht="17">
      <c r="A39" s="9" t="s">
        <v>15</v>
      </c>
      <c r="B39" s="9">
        <v>5133</v>
      </c>
      <c r="C39" s="9"/>
      <c r="D39" s="9">
        <v>0</v>
      </c>
      <c r="E39" s="9">
        <v>0</v>
      </c>
      <c r="F39" s="9">
        <v>45</v>
      </c>
      <c r="G39" s="9">
        <v>0</v>
      </c>
      <c r="H39" s="9">
        <v>11</v>
      </c>
      <c r="I39" s="9">
        <v>54028</v>
      </c>
      <c r="J39" s="9"/>
      <c r="K39" s="9">
        <v>161160</v>
      </c>
      <c r="L39" s="9"/>
      <c r="M39" s="9"/>
      <c r="N39" s="9" t="s">
        <v>69</v>
      </c>
      <c r="O39" s="9" t="s">
        <v>70</v>
      </c>
      <c r="P39" s="9">
        <v>33</v>
      </c>
      <c r="Q39" s="9"/>
      <c r="R39" s="9">
        <v>14440</v>
      </c>
      <c r="S39" s="9">
        <v>4</v>
      </c>
      <c r="T39" s="9" t="s">
        <v>71</v>
      </c>
      <c r="U39" s="9"/>
      <c r="V39" s="9">
        <v>0</v>
      </c>
      <c r="W39" s="9">
        <v>0</v>
      </c>
      <c r="X39" s="9"/>
      <c r="Y39" s="9">
        <v>1</v>
      </c>
      <c r="Z39" s="9">
        <v>8</v>
      </c>
      <c r="AA39" s="9"/>
    </row>
    <row r="40" spans="1:27" ht="17">
      <c r="A40" s="9" t="s">
        <v>16</v>
      </c>
      <c r="B40" s="9">
        <v>5152</v>
      </c>
      <c r="C40" s="9"/>
      <c r="D40" s="9">
        <v>1504</v>
      </c>
      <c r="E40" s="9">
        <v>0.1711</v>
      </c>
      <c r="F40" s="9">
        <v>44.79</v>
      </c>
      <c r="G40" s="9">
        <v>0.72119999999999995</v>
      </c>
      <c r="H40" s="9">
        <v>10.5</v>
      </c>
      <c r="I40" s="9">
        <v>61898</v>
      </c>
      <c r="J40" s="9"/>
      <c r="K40" s="9">
        <v>154867</v>
      </c>
      <c r="L40" s="9"/>
      <c r="M40" s="9"/>
      <c r="N40" s="9" t="s">
        <v>72</v>
      </c>
      <c r="O40" s="9" t="s">
        <v>73</v>
      </c>
      <c r="P40" s="9">
        <v>33.49</v>
      </c>
      <c r="Q40" s="9"/>
      <c r="R40" s="9">
        <v>15710</v>
      </c>
      <c r="S40" s="9">
        <v>5.351</v>
      </c>
      <c r="T40" s="9" t="s">
        <v>74</v>
      </c>
      <c r="U40" s="9"/>
      <c r="V40" s="9">
        <v>4037</v>
      </c>
      <c r="W40" s="9">
        <v>0.79859999999999998</v>
      </c>
      <c r="X40" s="9"/>
      <c r="Y40" s="9">
        <v>1.696</v>
      </c>
      <c r="Z40" s="9">
        <v>8.3279999999999994</v>
      </c>
      <c r="AA40" s="9"/>
    </row>
    <row r="41" spans="1:27" ht="17">
      <c r="A41" s="9" t="s">
        <v>17</v>
      </c>
      <c r="B41" s="9">
        <v>7745</v>
      </c>
      <c r="C41" s="9"/>
      <c r="D41" s="9">
        <v>1036</v>
      </c>
      <c r="E41" s="9">
        <v>0</v>
      </c>
      <c r="F41" s="9">
        <v>51</v>
      </c>
      <c r="G41" s="9">
        <v>1</v>
      </c>
      <c r="H41" s="9">
        <v>13</v>
      </c>
      <c r="I41" s="9">
        <v>85986</v>
      </c>
      <c r="J41" s="9"/>
      <c r="K41" s="9">
        <v>238724</v>
      </c>
      <c r="L41" s="9"/>
      <c r="M41" s="9"/>
      <c r="N41" s="9" t="s">
        <v>75</v>
      </c>
      <c r="O41" s="9" t="s">
        <v>76</v>
      </c>
      <c r="P41" s="9">
        <v>44</v>
      </c>
      <c r="Q41" s="9"/>
      <c r="R41" s="9">
        <v>20850</v>
      </c>
      <c r="S41" s="9">
        <v>7</v>
      </c>
      <c r="T41" s="9" t="s">
        <v>77</v>
      </c>
      <c r="U41" s="9"/>
      <c r="V41" s="9">
        <v>4636</v>
      </c>
      <c r="W41" s="9">
        <v>2</v>
      </c>
      <c r="X41" s="9"/>
      <c r="Y41" s="9">
        <v>3</v>
      </c>
      <c r="Z41" s="9">
        <v>12</v>
      </c>
      <c r="AA41" s="9"/>
    </row>
    <row r="42" spans="1:27" ht="17">
      <c r="A42" s="9" t="s">
        <v>18</v>
      </c>
      <c r="B42" s="9">
        <v>10302</v>
      </c>
      <c r="C42" s="9"/>
      <c r="D42" s="9">
        <v>107586</v>
      </c>
      <c r="E42" s="9">
        <v>4</v>
      </c>
      <c r="F42" s="9">
        <v>81</v>
      </c>
      <c r="G42" s="9">
        <v>5</v>
      </c>
      <c r="H42" s="9">
        <v>23</v>
      </c>
      <c r="I42" s="9">
        <v>367030</v>
      </c>
      <c r="J42" s="9"/>
      <c r="K42" s="9">
        <v>885282</v>
      </c>
      <c r="L42" s="9"/>
      <c r="M42" s="9"/>
      <c r="N42" s="9"/>
      <c r="O42" s="9" t="s">
        <v>78</v>
      </c>
      <c r="P42" s="9">
        <v>142</v>
      </c>
      <c r="Q42" s="9"/>
      <c r="R42" s="9">
        <v>69740</v>
      </c>
      <c r="S42" s="9">
        <v>25</v>
      </c>
      <c r="T42" s="9" t="s">
        <v>79</v>
      </c>
      <c r="U42" s="9"/>
      <c r="V42" s="9">
        <v>57037</v>
      </c>
      <c r="W42" s="9">
        <v>5</v>
      </c>
      <c r="X42" s="9"/>
      <c r="Y42" s="9">
        <v>13</v>
      </c>
      <c r="Z42" s="9">
        <v>28</v>
      </c>
      <c r="AA42" s="9"/>
    </row>
    <row r="43" spans="1:27" ht="17">
      <c r="A43" s="9" t="s">
        <v>19</v>
      </c>
      <c r="B43" s="9"/>
      <c r="C43" s="9"/>
      <c r="D43" s="9"/>
      <c r="E43" s="9"/>
      <c r="F43" s="9">
        <v>6</v>
      </c>
      <c r="G43" s="9"/>
      <c r="H43" s="9">
        <v>454</v>
      </c>
      <c r="I43" s="9">
        <v>445</v>
      </c>
      <c r="J43" s="9"/>
      <c r="K43" s="9">
        <v>464</v>
      </c>
      <c r="L43" s="9"/>
      <c r="M43" s="9"/>
      <c r="N43" s="9"/>
      <c r="O43" s="9" t="s">
        <v>80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>
        <v>510</v>
      </c>
      <c r="AA43" s="9"/>
    </row>
    <row r="45" spans="1:27">
      <c r="C45" t="s">
        <v>13</v>
      </c>
      <c r="D45" t="s">
        <v>14</v>
      </c>
      <c r="E45" t="s">
        <v>15</v>
      </c>
      <c r="F45" t="s">
        <v>16</v>
      </c>
      <c r="G45" t="s">
        <v>17</v>
      </c>
      <c r="H45" t="s">
        <v>18</v>
      </c>
      <c r="I45" t="s">
        <v>19</v>
      </c>
    </row>
    <row r="46" spans="1:27">
      <c r="B46" t="s">
        <v>23</v>
      </c>
      <c r="C46">
        <v>1</v>
      </c>
      <c r="D46">
        <v>2559</v>
      </c>
      <c r="E46">
        <v>5133</v>
      </c>
      <c r="F46">
        <v>5152</v>
      </c>
      <c r="G46">
        <v>7745</v>
      </c>
      <c r="H46">
        <v>10302</v>
      </c>
    </row>
    <row r="47" spans="1:27">
      <c r="B47" t="s">
        <v>24</v>
      </c>
      <c r="C47">
        <v>4.1722222222222225</v>
      </c>
      <c r="D47">
        <v>1.5368055555555555</v>
      </c>
    </row>
    <row r="48" spans="1:27">
      <c r="B48" t="s">
        <v>25</v>
      </c>
      <c r="C48">
        <v>0</v>
      </c>
      <c r="D48">
        <v>0</v>
      </c>
      <c r="E48">
        <v>0</v>
      </c>
      <c r="F48">
        <v>1504</v>
      </c>
      <c r="G48">
        <v>1036</v>
      </c>
      <c r="H48">
        <v>107586</v>
      </c>
    </row>
    <row r="49" spans="2:9">
      <c r="B49" t="s">
        <v>26</v>
      </c>
      <c r="C49">
        <v>0</v>
      </c>
      <c r="D49">
        <v>0</v>
      </c>
      <c r="E49">
        <v>0</v>
      </c>
      <c r="F49">
        <v>0.1711</v>
      </c>
      <c r="G49">
        <v>0</v>
      </c>
      <c r="H49">
        <v>4</v>
      </c>
    </row>
    <row r="50" spans="2:9">
      <c r="B50" t="s">
        <v>27</v>
      </c>
      <c r="C50">
        <v>16</v>
      </c>
      <c r="D50">
        <v>39</v>
      </c>
      <c r="E50">
        <v>45</v>
      </c>
      <c r="F50">
        <v>44.79</v>
      </c>
      <c r="G50">
        <v>51</v>
      </c>
      <c r="H50">
        <v>81</v>
      </c>
      <c r="I50">
        <v>6</v>
      </c>
    </row>
    <row r="51" spans="2:9">
      <c r="B51" t="s">
        <v>28</v>
      </c>
      <c r="C51">
        <v>0</v>
      </c>
      <c r="D51">
        <v>0</v>
      </c>
      <c r="E51">
        <v>0</v>
      </c>
      <c r="F51">
        <v>0.72119999999999995</v>
      </c>
      <c r="G51">
        <v>1</v>
      </c>
      <c r="H51">
        <v>5</v>
      </c>
    </row>
    <row r="52" spans="2:9">
      <c r="B52" t="s">
        <v>29</v>
      </c>
      <c r="C52">
        <v>0</v>
      </c>
      <c r="D52">
        <v>9</v>
      </c>
      <c r="E52">
        <v>11</v>
      </c>
      <c r="F52">
        <v>10.5</v>
      </c>
      <c r="G52">
        <v>13</v>
      </c>
      <c r="H52">
        <v>23</v>
      </c>
      <c r="I52">
        <v>454</v>
      </c>
    </row>
    <row r="53" spans="2:9">
      <c r="B53" t="s">
        <v>30</v>
      </c>
      <c r="C53">
        <v>0</v>
      </c>
      <c r="D53">
        <v>28097</v>
      </c>
      <c r="E53">
        <v>54028</v>
      </c>
      <c r="F53">
        <v>61898</v>
      </c>
      <c r="G53">
        <v>85986</v>
      </c>
      <c r="H53">
        <v>367030</v>
      </c>
      <c r="I53">
        <v>445</v>
      </c>
    </row>
    <row r="54" spans="2:9">
      <c r="B54" t="s">
        <v>31</v>
      </c>
      <c r="C54" t="s">
        <v>49</v>
      </c>
      <c r="D54" t="s">
        <v>59</v>
      </c>
    </row>
    <row r="55" spans="2:9">
      <c r="B55" t="s">
        <v>32</v>
      </c>
      <c r="C55">
        <v>0</v>
      </c>
      <c r="D55">
        <v>0</v>
      </c>
      <c r="E55">
        <v>161160</v>
      </c>
      <c r="F55">
        <v>154867</v>
      </c>
      <c r="G55">
        <v>238724</v>
      </c>
      <c r="H55">
        <v>885282</v>
      </c>
      <c r="I55">
        <v>464</v>
      </c>
    </row>
    <row r="56" spans="2:9">
      <c r="B56" t="s">
        <v>33</v>
      </c>
      <c r="C56" t="s">
        <v>50</v>
      </c>
      <c r="D56" t="s">
        <v>60</v>
      </c>
    </row>
    <row r="57" spans="2:9">
      <c r="B57" t="s">
        <v>34</v>
      </c>
      <c r="C57" t="s">
        <v>51</v>
      </c>
      <c r="D57" t="s">
        <v>61</v>
      </c>
    </row>
    <row r="58" spans="2:9">
      <c r="B58" t="s">
        <v>35</v>
      </c>
      <c r="C58" t="s">
        <v>52</v>
      </c>
      <c r="D58" t="s">
        <v>62</v>
      </c>
      <c r="E58" t="s">
        <v>69</v>
      </c>
      <c r="F58" t="s">
        <v>72</v>
      </c>
      <c r="G58" t="s">
        <v>75</v>
      </c>
    </row>
    <row r="59" spans="2:9">
      <c r="B59" t="s">
        <v>36</v>
      </c>
      <c r="C59" t="s">
        <v>53</v>
      </c>
      <c r="D59" t="s">
        <v>63</v>
      </c>
      <c r="E59" t="s">
        <v>70</v>
      </c>
      <c r="F59" t="s">
        <v>73</v>
      </c>
      <c r="G59" t="s">
        <v>76</v>
      </c>
      <c r="H59" t="s">
        <v>78</v>
      </c>
      <c r="I59" t="s">
        <v>80</v>
      </c>
    </row>
    <row r="60" spans="2:9">
      <c r="B60" t="s">
        <v>37</v>
      </c>
      <c r="C60">
        <v>5</v>
      </c>
      <c r="D60">
        <v>22</v>
      </c>
      <c r="E60">
        <v>33</v>
      </c>
      <c r="F60">
        <v>33.49</v>
      </c>
      <c r="G60">
        <v>44</v>
      </c>
      <c r="H60">
        <v>142</v>
      </c>
    </row>
    <row r="61" spans="2:9">
      <c r="B61" t="s">
        <v>38</v>
      </c>
      <c r="C61" t="s">
        <v>54</v>
      </c>
      <c r="D61" t="s">
        <v>64</v>
      </c>
    </row>
    <row r="62" spans="2:9">
      <c r="B62" t="s">
        <v>39</v>
      </c>
      <c r="C62">
        <v>1500</v>
      </c>
      <c r="D62">
        <v>9280</v>
      </c>
      <c r="E62">
        <v>14440</v>
      </c>
      <c r="F62">
        <v>15710</v>
      </c>
      <c r="G62">
        <v>20850</v>
      </c>
      <c r="H62">
        <v>69740</v>
      </c>
    </row>
    <row r="63" spans="2:9">
      <c r="B63" t="s">
        <v>40</v>
      </c>
      <c r="C63">
        <v>1</v>
      </c>
      <c r="D63">
        <v>1</v>
      </c>
      <c r="E63">
        <v>4</v>
      </c>
      <c r="F63">
        <v>5.351</v>
      </c>
      <c r="G63">
        <v>7</v>
      </c>
      <c r="H63">
        <v>25</v>
      </c>
    </row>
    <row r="64" spans="2:9">
      <c r="B64" t="s">
        <v>41</v>
      </c>
      <c r="C64" t="s">
        <v>55</v>
      </c>
      <c r="D64" t="s">
        <v>65</v>
      </c>
      <c r="E64" t="s">
        <v>71</v>
      </c>
      <c r="F64" t="s">
        <v>74</v>
      </c>
      <c r="G64" t="s">
        <v>77</v>
      </c>
      <c r="H64" t="s">
        <v>79</v>
      </c>
    </row>
    <row r="65" spans="1:16">
      <c r="B65" t="s">
        <v>42</v>
      </c>
      <c r="C65" t="s">
        <v>56</v>
      </c>
      <c r="D65" t="s">
        <v>66</v>
      </c>
    </row>
    <row r="66" spans="1:16">
      <c r="B66" t="s">
        <v>43</v>
      </c>
      <c r="C66">
        <v>0</v>
      </c>
      <c r="D66">
        <v>0</v>
      </c>
      <c r="E66">
        <v>0</v>
      </c>
      <c r="F66">
        <v>4037</v>
      </c>
      <c r="G66">
        <v>4636</v>
      </c>
      <c r="H66">
        <v>57037</v>
      </c>
    </row>
    <row r="67" spans="1:16">
      <c r="B67" t="s">
        <v>44</v>
      </c>
      <c r="C67">
        <v>0</v>
      </c>
      <c r="D67">
        <v>0</v>
      </c>
      <c r="E67">
        <v>0</v>
      </c>
      <c r="F67">
        <v>0.79859999999999998</v>
      </c>
      <c r="G67">
        <v>2</v>
      </c>
      <c r="H67">
        <v>5</v>
      </c>
    </row>
    <row r="68" spans="1:16">
      <c r="B68" t="s">
        <v>45</v>
      </c>
      <c r="C68" t="s">
        <v>57</v>
      </c>
      <c r="D68" t="s">
        <v>67</v>
      </c>
    </row>
    <row r="69" spans="1:16">
      <c r="B69" t="s">
        <v>46</v>
      </c>
      <c r="C69">
        <v>0</v>
      </c>
      <c r="D69">
        <v>0</v>
      </c>
      <c r="E69">
        <v>1</v>
      </c>
      <c r="F69">
        <v>1.696</v>
      </c>
      <c r="G69">
        <v>3</v>
      </c>
      <c r="H69">
        <v>13</v>
      </c>
    </row>
    <row r="70" spans="1:16">
      <c r="B70" t="s">
        <v>47</v>
      </c>
      <c r="C70">
        <v>-3</v>
      </c>
      <c r="D70">
        <v>1</v>
      </c>
      <c r="E70">
        <v>8</v>
      </c>
      <c r="F70">
        <v>8.3279999999999994</v>
      </c>
      <c r="G70">
        <v>12</v>
      </c>
      <c r="H70">
        <v>28</v>
      </c>
      <c r="I70">
        <v>510</v>
      </c>
    </row>
    <row r="71" spans="1:16">
      <c r="B71" t="s">
        <v>48</v>
      </c>
      <c r="C71" t="s">
        <v>58</v>
      </c>
      <c r="D71" t="s">
        <v>68</v>
      </c>
    </row>
    <row r="78" spans="1:16">
      <c r="A78" s="2"/>
      <c r="B78" s="10" t="s">
        <v>23</v>
      </c>
      <c r="C78" s="10" t="s">
        <v>25</v>
      </c>
      <c r="D78" s="10" t="s">
        <v>26</v>
      </c>
      <c r="E78" s="10" t="s">
        <v>27</v>
      </c>
      <c r="F78" s="10" t="s">
        <v>28</v>
      </c>
      <c r="G78" s="10" t="s">
        <v>29</v>
      </c>
      <c r="H78" s="10" t="s">
        <v>30</v>
      </c>
      <c r="I78" s="10" t="s">
        <v>32</v>
      </c>
      <c r="J78" s="10" t="s">
        <v>37</v>
      </c>
      <c r="K78" s="10" t="s">
        <v>39</v>
      </c>
      <c r="L78" s="10" t="s">
        <v>40</v>
      </c>
      <c r="M78" s="10" t="s">
        <v>43</v>
      </c>
      <c r="N78" s="10" t="s">
        <v>44</v>
      </c>
      <c r="O78" s="10" t="s">
        <v>46</v>
      </c>
      <c r="P78" s="10" t="s">
        <v>47</v>
      </c>
    </row>
    <row r="79" spans="1:16">
      <c r="A79" s="2" t="s">
        <v>23</v>
      </c>
      <c r="B79" s="11">
        <v>0</v>
      </c>
      <c r="C79" s="10">
        <v>0.95720000000000005</v>
      </c>
      <c r="D79" s="10">
        <v>0.15939999999999999</v>
      </c>
      <c r="E79" s="10">
        <v>2.2000000000000001E-3</v>
      </c>
      <c r="F79" s="10">
        <v>0.99619999999999997</v>
      </c>
      <c r="G79" s="10">
        <v>1.89E-2</v>
      </c>
      <c r="H79" s="10">
        <v>0.4385</v>
      </c>
      <c r="I79" s="10">
        <v>0.28810000000000002</v>
      </c>
      <c r="J79" s="10">
        <v>3.7199999999999997E-2</v>
      </c>
      <c r="K79" s="10">
        <v>0.2089</v>
      </c>
      <c r="L79" s="10">
        <v>0.40529999999999999</v>
      </c>
      <c r="M79" s="10">
        <v>0.90910000000000002</v>
      </c>
      <c r="N79" s="10">
        <v>8.9800000000000005E-2</v>
      </c>
      <c r="O79" s="10">
        <v>0.47649999999999998</v>
      </c>
      <c r="P79" s="10">
        <v>0.95130000000000003</v>
      </c>
    </row>
    <row r="80" spans="1:16">
      <c r="A80" s="2" t="s">
        <v>25</v>
      </c>
      <c r="B80" s="10">
        <v>0.95720000000000005</v>
      </c>
      <c r="C80" s="10">
        <v>0</v>
      </c>
      <c r="D80" s="10">
        <v>0</v>
      </c>
      <c r="E80" s="10">
        <v>2.0000000000000001E-4</v>
      </c>
      <c r="F80" s="10">
        <v>0</v>
      </c>
      <c r="G80" s="10">
        <v>5.2499999999999998E-2</v>
      </c>
      <c r="H80" s="10">
        <v>0</v>
      </c>
      <c r="I80" s="10">
        <v>0</v>
      </c>
      <c r="J80" s="10">
        <v>1.15E-2</v>
      </c>
      <c r="K80" s="10">
        <v>0.67120000000000002</v>
      </c>
      <c r="L80" s="10">
        <v>0</v>
      </c>
      <c r="M80" s="10">
        <v>0</v>
      </c>
      <c r="N80" s="10">
        <v>0</v>
      </c>
      <c r="O80" s="10">
        <v>0</v>
      </c>
      <c r="P80" s="10">
        <v>0</v>
      </c>
    </row>
    <row r="81" spans="1:16">
      <c r="A81" s="2" t="s">
        <v>26</v>
      </c>
      <c r="B81" s="10">
        <v>0.15939999999999999</v>
      </c>
      <c r="C81" s="10">
        <v>0</v>
      </c>
      <c r="D81" s="10">
        <v>0</v>
      </c>
      <c r="E81" s="10">
        <v>0</v>
      </c>
      <c r="F81" s="10">
        <v>0</v>
      </c>
      <c r="G81" s="10">
        <v>1E-4</v>
      </c>
      <c r="H81" s="10">
        <v>0</v>
      </c>
      <c r="I81" s="10">
        <v>8.2500000000000004E-2</v>
      </c>
      <c r="J81" s="10">
        <v>0.44550000000000001</v>
      </c>
      <c r="K81" s="10">
        <v>5.16E-2</v>
      </c>
      <c r="L81" s="10">
        <v>0.85740000000000005</v>
      </c>
      <c r="M81" s="10">
        <v>6.5299999999999997E-2</v>
      </c>
      <c r="N81" s="10">
        <v>8.0000000000000004E-4</v>
      </c>
      <c r="O81" s="10">
        <v>0</v>
      </c>
      <c r="P81" s="10">
        <v>0</v>
      </c>
    </row>
    <row r="82" spans="1:16">
      <c r="A82" s="2" t="s">
        <v>27</v>
      </c>
      <c r="B82" s="10">
        <v>2.2000000000000001E-3</v>
      </c>
      <c r="C82" s="10">
        <v>2.0000000000000001E-4</v>
      </c>
      <c r="D82" s="10">
        <v>0</v>
      </c>
      <c r="E82" s="10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0.63419999999999999</v>
      </c>
      <c r="K82" s="10">
        <v>0</v>
      </c>
      <c r="L82" s="10">
        <v>0.99519999999999997</v>
      </c>
      <c r="M82" s="10">
        <v>8.2000000000000007E-3</v>
      </c>
      <c r="N82" s="10">
        <v>2.9600000000000001E-2</v>
      </c>
      <c r="O82" s="10">
        <v>0</v>
      </c>
      <c r="P82" s="10">
        <v>0</v>
      </c>
    </row>
    <row r="83" spans="1:16">
      <c r="A83" s="2" t="s">
        <v>28</v>
      </c>
      <c r="B83" s="10">
        <v>0.99619999999999997</v>
      </c>
      <c r="C83" s="10">
        <v>0</v>
      </c>
      <c r="D83" s="10">
        <v>0</v>
      </c>
      <c r="E83" s="10">
        <v>0</v>
      </c>
      <c r="F83" s="10">
        <v>0</v>
      </c>
      <c r="G83" s="10">
        <v>0</v>
      </c>
      <c r="H83" s="10">
        <v>0</v>
      </c>
      <c r="I83" s="10">
        <v>0</v>
      </c>
      <c r="J83" s="10">
        <v>0.51280000000000003</v>
      </c>
      <c r="K83" s="10">
        <v>0</v>
      </c>
      <c r="L83" s="10">
        <v>0.28589999999999999</v>
      </c>
      <c r="M83" s="10">
        <v>6.8999999999999999E-3</v>
      </c>
      <c r="N83" s="10">
        <v>8.0000000000000002E-3</v>
      </c>
      <c r="O83" s="10">
        <v>0</v>
      </c>
      <c r="P83" s="10">
        <v>0</v>
      </c>
    </row>
    <row r="84" spans="1:16">
      <c r="A84" s="2" t="s">
        <v>29</v>
      </c>
      <c r="B84" s="10">
        <v>1.89E-2</v>
      </c>
      <c r="C84" s="10">
        <v>5.2499999999999998E-2</v>
      </c>
      <c r="D84" s="10">
        <v>1E-4</v>
      </c>
      <c r="E84" s="10">
        <v>0</v>
      </c>
      <c r="F84" s="10">
        <v>0</v>
      </c>
      <c r="G84" s="10">
        <v>0</v>
      </c>
      <c r="H84" s="10">
        <v>0</v>
      </c>
      <c r="I84" s="10">
        <v>0</v>
      </c>
      <c r="J84" s="10">
        <v>0.13689999999999999</v>
      </c>
      <c r="K84" s="10">
        <v>0</v>
      </c>
      <c r="L84" s="10">
        <v>2.9600000000000001E-2</v>
      </c>
      <c r="M84" s="10">
        <v>0.79359999999999997</v>
      </c>
      <c r="N84" s="10">
        <v>2.0899999999999998E-2</v>
      </c>
      <c r="O84" s="10">
        <v>8.9999999999999998E-4</v>
      </c>
      <c r="P84" s="10">
        <v>0</v>
      </c>
    </row>
    <row r="85" spans="1:16">
      <c r="A85" s="2" t="s">
        <v>30</v>
      </c>
      <c r="B85" s="10">
        <v>0.4385</v>
      </c>
      <c r="C85" s="10">
        <v>0</v>
      </c>
      <c r="D85" s="10">
        <v>0</v>
      </c>
      <c r="E85" s="10">
        <v>0</v>
      </c>
      <c r="F85" s="10">
        <v>0</v>
      </c>
      <c r="G85" s="10">
        <v>0</v>
      </c>
      <c r="H85" s="10">
        <v>0</v>
      </c>
      <c r="I85" s="10">
        <v>0</v>
      </c>
      <c r="J85" s="10">
        <v>0</v>
      </c>
      <c r="K85" s="10">
        <v>0</v>
      </c>
      <c r="L85" s="10">
        <v>0.92759999999999998</v>
      </c>
      <c r="M85" s="10">
        <v>0</v>
      </c>
      <c r="N85" s="10">
        <v>0</v>
      </c>
      <c r="O85" s="10">
        <v>0</v>
      </c>
      <c r="P85" s="10">
        <v>0</v>
      </c>
    </row>
    <row r="86" spans="1:16">
      <c r="A86" s="2" t="s">
        <v>32</v>
      </c>
      <c r="B86" s="10">
        <v>0.28810000000000002</v>
      </c>
      <c r="C86" s="10">
        <v>0</v>
      </c>
      <c r="D86" s="10">
        <v>8.2500000000000004E-2</v>
      </c>
      <c r="E86" s="10">
        <v>0</v>
      </c>
      <c r="F86" s="10">
        <v>0</v>
      </c>
      <c r="G86" s="10">
        <v>0</v>
      </c>
      <c r="H86" s="10">
        <v>0</v>
      </c>
      <c r="I86" s="10">
        <v>0</v>
      </c>
      <c r="J86" s="10">
        <v>1.8E-3</v>
      </c>
      <c r="K86" s="10">
        <v>0</v>
      </c>
      <c r="L86" s="10">
        <v>0.85640000000000005</v>
      </c>
      <c r="M86" s="10">
        <v>0</v>
      </c>
      <c r="N86" s="10">
        <v>0</v>
      </c>
      <c r="O86" s="10">
        <v>0</v>
      </c>
      <c r="P86" s="10">
        <v>0</v>
      </c>
    </row>
    <row r="87" spans="1:16">
      <c r="A87" s="2" t="s">
        <v>37</v>
      </c>
      <c r="B87" s="10">
        <v>3.7199999999999997E-2</v>
      </c>
      <c r="C87" s="10">
        <v>1.15E-2</v>
      </c>
      <c r="D87" s="10">
        <v>0.44550000000000001</v>
      </c>
      <c r="E87" s="10">
        <v>0.63419999999999999</v>
      </c>
      <c r="F87" s="10">
        <v>0.51280000000000003</v>
      </c>
      <c r="G87" s="10">
        <v>0.13689999999999999</v>
      </c>
      <c r="H87" s="10">
        <v>0</v>
      </c>
      <c r="I87" s="10">
        <v>1.8E-3</v>
      </c>
      <c r="J87" s="10">
        <v>0</v>
      </c>
      <c r="K87" s="10">
        <v>0.1246</v>
      </c>
      <c r="L87" s="10">
        <v>0.29449999999999998</v>
      </c>
      <c r="M87" s="10">
        <v>8.1799999999999998E-2</v>
      </c>
      <c r="N87" s="10">
        <v>0.55349999999999999</v>
      </c>
      <c r="O87" s="10">
        <v>0.33839999999999998</v>
      </c>
      <c r="P87" s="10">
        <v>8.0000000000000004E-4</v>
      </c>
    </row>
    <row r="88" spans="1:16">
      <c r="A88" s="2" t="s">
        <v>39</v>
      </c>
      <c r="B88" s="10">
        <v>0.2089</v>
      </c>
      <c r="C88" s="10">
        <v>0.67120000000000002</v>
      </c>
      <c r="D88" s="10">
        <v>5.16E-2</v>
      </c>
      <c r="E88" s="10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0.1246</v>
      </c>
      <c r="K88" s="10">
        <v>0</v>
      </c>
      <c r="L88" s="10">
        <v>0.62419999999999998</v>
      </c>
      <c r="M88" s="10">
        <v>7.7000000000000002E-3</v>
      </c>
      <c r="N88" s="10">
        <v>1E-3</v>
      </c>
      <c r="O88" s="10">
        <v>4.0000000000000002E-4</v>
      </c>
      <c r="P88" s="10">
        <v>0</v>
      </c>
    </row>
    <row r="89" spans="1:16">
      <c r="A89" s="2" t="s">
        <v>40</v>
      </c>
      <c r="B89" s="10">
        <v>0.40529999999999999</v>
      </c>
      <c r="C89" s="10">
        <v>0</v>
      </c>
      <c r="D89" s="10">
        <v>0.85740000000000005</v>
      </c>
      <c r="E89" s="10">
        <v>0.99519999999999997</v>
      </c>
      <c r="F89" s="10">
        <v>0.28589999999999999</v>
      </c>
      <c r="G89" s="10">
        <v>2.9600000000000001E-2</v>
      </c>
      <c r="H89" s="10">
        <v>0.92759999999999998</v>
      </c>
      <c r="I89" s="10">
        <v>0.85640000000000005</v>
      </c>
      <c r="J89" s="10">
        <v>0.29449999999999998</v>
      </c>
      <c r="K89" s="10">
        <v>0.62419999999999998</v>
      </c>
      <c r="L89" s="10">
        <v>0</v>
      </c>
      <c r="M89" s="10">
        <v>4.7300000000000002E-2</v>
      </c>
      <c r="N89" s="10">
        <v>3.7499999999999999E-2</v>
      </c>
      <c r="O89" s="10">
        <v>2.0000000000000001E-4</v>
      </c>
      <c r="P89" s="10">
        <v>0.49690000000000001</v>
      </c>
    </row>
    <row r="90" spans="1:16">
      <c r="A90" s="2" t="s">
        <v>43</v>
      </c>
      <c r="B90" s="10">
        <v>0.90910000000000002</v>
      </c>
      <c r="C90" s="10">
        <v>0</v>
      </c>
      <c r="D90" s="10">
        <v>6.5299999999999997E-2</v>
      </c>
      <c r="E90" s="10">
        <v>8.2000000000000007E-3</v>
      </c>
      <c r="F90" s="10">
        <v>6.8999999999999999E-3</v>
      </c>
      <c r="G90" s="10">
        <v>0.79359999999999997</v>
      </c>
      <c r="H90" s="10">
        <v>0</v>
      </c>
      <c r="I90" s="10">
        <v>0</v>
      </c>
      <c r="J90" s="10">
        <v>8.1799999999999998E-2</v>
      </c>
      <c r="K90" s="10">
        <v>7.7000000000000002E-3</v>
      </c>
      <c r="L90" s="10">
        <v>4.7300000000000002E-2</v>
      </c>
      <c r="M90" s="10">
        <v>0</v>
      </c>
      <c r="N90" s="10">
        <v>0</v>
      </c>
      <c r="O90" s="10">
        <v>0</v>
      </c>
      <c r="P90" s="10">
        <v>0.2417</v>
      </c>
    </row>
    <row r="91" spans="1:16">
      <c r="A91" s="2" t="s">
        <v>44</v>
      </c>
      <c r="B91" s="10">
        <v>8.9800000000000005E-2</v>
      </c>
      <c r="C91" s="10">
        <v>0</v>
      </c>
      <c r="D91" s="10">
        <v>8.0000000000000004E-4</v>
      </c>
      <c r="E91" s="10">
        <v>2.9600000000000001E-2</v>
      </c>
      <c r="F91" s="10">
        <v>8.0000000000000002E-3</v>
      </c>
      <c r="G91" s="10">
        <v>2.0899999999999998E-2</v>
      </c>
      <c r="H91" s="10">
        <v>0</v>
      </c>
      <c r="I91" s="10">
        <v>0</v>
      </c>
      <c r="J91" s="10">
        <v>0.55349999999999999</v>
      </c>
      <c r="K91" s="10">
        <v>1E-3</v>
      </c>
      <c r="L91" s="10">
        <v>3.7499999999999999E-2</v>
      </c>
      <c r="M91" s="10">
        <v>0</v>
      </c>
      <c r="N91" s="10">
        <v>0</v>
      </c>
      <c r="O91" s="10">
        <v>0</v>
      </c>
      <c r="P91" s="10">
        <v>0.41510000000000002</v>
      </c>
    </row>
    <row r="92" spans="1:16">
      <c r="A92" s="2" t="s">
        <v>46</v>
      </c>
      <c r="B92" s="10">
        <v>0.47649999999999998</v>
      </c>
      <c r="C92" s="10">
        <v>0</v>
      </c>
      <c r="D92" s="10">
        <v>0</v>
      </c>
      <c r="E92" s="10">
        <v>0</v>
      </c>
      <c r="F92" s="10">
        <v>0</v>
      </c>
      <c r="G92" s="10">
        <v>8.9999999999999998E-4</v>
      </c>
      <c r="H92" s="10">
        <v>0</v>
      </c>
      <c r="I92" s="10">
        <v>0</v>
      </c>
      <c r="J92" s="10">
        <v>0.33839999999999998</v>
      </c>
      <c r="K92" s="10">
        <v>4.0000000000000002E-4</v>
      </c>
      <c r="L92" s="10">
        <v>2.0000000000000001E-4</v>
      </c>
      <c r="M92" s="10">
        <v>0</v>
      </c>
      <c r="N92" s="10">
        <v>0</v>
      </c>
      <c r="O92" s="10">
        <v>0</v>
      </c>
      <c r="P92" s="10">
        <v>8.1699999999999995E-2</v>
      </c>
    </row>
    <row r="93" spans="1:16">
      <c r="A93" s="2" t="s">
        <v>47</v>
      </c>
      <c r="B93" s="10">
        <v>0.95130000000000003</v>
      </c>
      <c r="C93" s="10">
        <v>0</v>
      </c>
      <c r="D93" s="10">
        <v>0</v>
      </c>
      <c r="E93" s="10">
        <v>0</v>
      </c>
      <c r="F93" s="10">
        <v>0</v>
      </c>
      <c r="G93" s="10">
        <v>0</v>
      </c>
      <c r="H93" s="10">
        <v>0</v>
      </c>
      <c r="I93" s="10">
        <v>0</v>
      </c>
      <c r="J93" s="10">
        <v>8.0000000000000004E-4</v>
      </c>
      <c r="K93" s="10">
        <v>0</v>
      </c>
      <c r="L93" s="10">
        <v>0.49690000000000001</v>
      </c>
      <c r="M93" s="10">
        <v>0.2417</v>
      </c>
      <c r="N93" s="10">
        <v>0.41510000000000002</v>
      </c>
      <c r="O93" s="10">
        <v>8.1699999999999995E-2</v>
      </c>
      <c r="P93" s="10">
        <v>0</v>
      </c>
    </row>
  </sheetData>
  <conditionalFormatting sqref="A6:N19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A78:P93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55007-E06A-D949-ABC0-129DC2651B49}">
  <dimension ref="B1:U52"/>
  <sheetViews>
    <sheetView topLeftCell="A18" workbookViewId="0">
      <selection activeCell="E40" sqref="E40"/>
    </sheetView>
  </sheetViews>
  <sheetFormatPr baseColWidth="10" defaultRowHeight="16"/>
  <cols>
    <col min="2" max="2" width="19.1640625" bestFit="1" customWidth="1"/>
    <col min="3" max="3" width="19.5" bestFit="1" customWidth="1"/>
    <col min="4" max="4" width="24.6640625" bestFit="1" customWidth="1"/>
    <col min="5" max="5" width="23.1640625" bestFit="1" customWidth="1"/>
    <col min="6" max="6" width="14.33203125" bestFit="1" customWidth="1"/>
  </cols>
  <sheetData>
    <row r="1" spans="2:21">
      <c r="B1" t="s">
        <v>81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82</v>
      </c>
      <c r="I1" t="s">
        <v>32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  <c r="Q1" t="s">
        <v>102</v>
      </c>
      <c r="R1" t="s">
        <v>103</v>
      </c>
      <c r="S1" t="s">
        <v>43</v>
      </c>
      <c r="T1" t="s">
        <v>44</v>
      </c>
      <c r="U1" t="s">
        <v>104</v>
      </c>
    </row>
    <row r="2" spans="2:21">
      <c r="B2" s="12">
        <v>-0.1158016</v>
      </c>
      <c r="C2" s="12">
        <v>9.9451670000000006E-2</v>
      </c>
      <c r="D2" s="12">
        <v>6.904809E-6</v>
      </c>
      <c r="E2" s="12">
        <v>2.206017E-2</v>
      </c>
      <c r="F2" s="12">
        <v>-1.9725430000000002E-3</v>
      </c>
      <c r="G2" s="12">
        <v>-5.0400639999999999E-7</v>
      </c>
      <c r="H2" s="12">
        <v>4.8039690000000003E-2</v>
      </c>
      <c r="I2" s="12">
        <v>-1.929523E-7</v>
      </c>
      <c r="J2" s="12">
        <v>7.5035920000000006E-2</v>
      </c>
      <c r="K2" s="12">
        <v>-1.3019899999999999E-2</v>
      </c>
      <c r="L2" s="12">
        <v>-5.4244720000000003E-2</v>
      </c>
      <c r="M2" s="12">
        <v>-4.0863240000000002E-2</v>
      </c>
      <c r="N2" s="12">
        <v>-2.1814690000000001E-2</v>
      </c>
      <c r="O2" s="12">
        <v>3.0775580000000002E-3</v>
      </c>
      <c r="P2" s="12">
        <v>5.8115189999999997E-2</v>
      </c>
      <c r="Q2" s="12">
        <v>0.1135413</v>
      </c>
      <c r="R2" s="12">
        <v>-8.406609E-4</v>
      </c>
      <c r="S2" s="12">
        <v>9.8611719999999996E-4</v>
      </c>
      <c r="T2" s="12">
        <v>4.6079790000000002E-2</v>
      </c>
      <c r="U2" s="12">
        <v>0.1055966</v>
      </c>
    </row>
    <row r="3" spans="2:21">
      <c r="B3" t="s">
        <v>90</v>
      </c>
      <c r="C3" t="s">
        <v>91</v>
      </c>
      <c r="D3" t="s">
        <v>92</v>
      </c>
      <c r="E3" t="s">
        <v>93</v>
      </c>
      <c r="F3" t="s">
        <v>94</v>
      </c>
      <c r="G3" t="s">
        <v>95</v>
      </c>
      <c r="H3" t="s">
        <v>96</v>
      </c>
      <c r="I3" t="s">
        <v>37</v>
      </c>
      <c r="J3" t="s">
        <v>97</v>
      </c>
      <c r="K3" t="s">
        <v>39</v>
      </c>
      <c r="L3" t="s">
        <v>40</v>
      </c>
      <c r="M3" t="s">
        <v>98</v>
      </c>
      <c r="N3" t="s">
        <v>99</v>
      </c>
      <c r="O3" t="s">
        <v>100</v>
      </c>
      <c r="P3" t="s">
        <v>101</v>
      </c>
      <c r="Q3" t="s">
        <v>46</v>
      </c>
      <c r="R3" t="s">
        <v>47</v>
      </c>
      <c r="S3" t="s">
        <v>107</v>
      </c>
    </row>
    <row r="4" spans="2:21">
      <c r="B4" s="12">
        <v>-6.1636030000000001E-2</v>
      </c>
      <c r="C4" s="12">
        <v>2.9869409999999999E-2</v>
      </c>
      <c r="D4" s="12">
        <v>1.7094060000000001E-2</v>
      </c>
      <c r="E4" s="12">
        <v>-8.1884390000000001E-2</v>
      </c>
      <c r="F4" s="12">
        <v>2.4396500000000002E-2</v>
      </c>
      <c r="G4" s="12">
        <v>2.9720469999999999E-2</v>
      </c>
      <c r="H4" s="12">
        <v>4.5221369999999997E-2</v>
      </c>
      <c r="I4" s="12">
        <v>2.1630500000000001E-3</v>
      </c>
      <c r="J4" s="12">
        <v>-0.1108755</v>
      </c>
      <c r="K4" s="12">
        <v>-3.030737E-6</v>
      </c>
      <c r="L4" s="12">
        <v>-4.7485189999999997E-2</v>
      </c>
      <c r="M4" s="12">
        <v>8.3118360000000002E-2</v>
      </c>
      <c r="N4" s="12">
        <v>8.132789E-2</v>
      </c>
      <c r="O4" s="12">
        <v>0.15026919999999999</v>
      </c>
      <c r="P4" s="12">
        <v>8.9782600000000004E-2</v>
      </c>
      <c r="Q4" s="12">
        <v>4.0944710000000002E-2</v>
      </c>
      <c r="R4" s="12">
        <v>-2.6343310000000002E-4</v>
      </c>
      <c r="S4" s="12">
        <v>-0.34577649999999999</v>
      </c>
    </row>
    <row r="9" spans="2:21">
      <c r="B9" t="s">
        <v>81</v>
      </c>
      <c r="C9" s="14">
        <v>-0.1158016</v>
      </c>
      <c r="D9" t="s">
        <v>90</v>
      </c>
      <c r="E9" s="14">
        <v>-6.1636030000000001E-2</v>
      </c>
    </row>
    <row r="10" spans="2:21">
      <c r="B10" t="s">
        <v>26</v>
      </c>
      <c r="C10" s="14">
        <v>9.9451670000000006E-2</v>
      </c>
      <c r="D10" t="s">
        <v>91</v>
      </c>
      <c r="E10" s="14">
        <v>2.9869409999999999E-2</v>
      </c>
    </row>
    <row r="11" spans="2:21">
      <c r="B11" t="s">
        <v>27</v>
      </c>
      <c r="C11" s="14">
        <v>6.904809E-6</v>
      </c>
      <c r="D11" t="s">
        <v>92</v>
      </c>
      <c r="E11" s="14">
        <v>1.7094060000000001E-2</v>
      </c>
    </row>
    <row r="12" spans="2:21">
      <c r="B12" t="s">
        <v>28</v>
      </c>
      <c r="C12" s="14">
        <v>2.206017E-2</v>
      </c>
      <c r="D12" t="s">
        <v>93</v>
      </c>
      <c r="E12" s="14">
        <v>-8.1884390000000001E-2</v>
      </c>
    </row>
    <row r="13" spans="2:21">
      <c r="B13" t="s">
        <v>29</v>
      </c>
      <c r="C13" s="14">
        <v>-1.9725430000000002E-3</v>
      </c>
      <c r="D13" t="s">
        <v>94</v>
      </c>
      <c r="E13" s="14">
        <v>2.4396500000000002E-2</v>
      </c>
    </row>
    <row r="14" spans="2:21">
      <c r="B14" t="s">
        <v>30</v>
      </c>
      <c r="C14" s="14">
        <v>-5.0400639999999999E-7</v>
      </c>
      <c r="D14" t="s">
        <v>95</v>
      </c>
      <c r="E14" s="14">
        <v>2.9720469999999999E-2</v>
      </c>
    </row>
    <row r="15" spans="2:21">
      <c r="B15" t="s">
        <v>82</v>
      </c>
      <c r="C15" s="14">
        <v>4.8039690000000003E-2</v>
      </c>
      <c r="D15" t="s">
        <v>96</v>
      </c>
      <c r="E15" s="14">
        <v>4.5221369999999997E-2</v>
      </c>
    </row>
    <row r="16" spans="2:21">
      <c r="B16" t="s">
        <v>32</v>
      </c>
      <c r="C16" s="14">
        <v>-1.929523E-7</v>
      </c>
      <c r="D16" t="s">
        <v>37</v>
      </c>
      <c r="E16" s="14">
        <v>2.1630500000000001E-3</v>
      </c>
    </row>
    <row r="17" spans="2:17">
      <c r="B17" t="s">
        <v>83</v>
      </c>
      <c r="C17" s="14">
        <v>7.5035920000000006E-2</v>
      </c>
      <c r="D17" t="s">
        <v>97</v>
      </c>
      <c r="E17" s="14">
        <v>-0.1108755</v>
      </c>
    </row>
    <row r="18" spans="2:17">
      <c r="B18" t="s">
        <v>84</v>
      </c>
      <c r="C18" s="14">
        <v>-1.3019899999999999E-2</v>
      </c>
      <c r="D18" t="s">
        <v>39</v>
      </c>
      <c r="E18" s="14">
        <v>-3.030737E-6</v>
      </c>
    </row>
    <row r="19" spans="2:17">
      <c r="B19" t="s">
        <v>85</v>
      </c>
      <c r="C19" s="14">
        <v>-5.4244720000000003E-2</v>
      </c>
      <c r="D19" t="s">
        <v>40</v>
      </c>
      <c r="E19" s="14">
        <v>-4.7485189999999997E-2</v>
      </c>
    </row>
    <row r="20" spans="2:17">
      <c r="B20" t="s">
        <v>86</v>
      </c>
      <c r="C20" s="14">
        <v>-4.0863240000000002E-2</v>
      </c>
      <c r="D20" t="s">
        <v>98</v>
      </c>
      <c r="E20" s="14">
        <v>8.3118360000000002E-2</v>
      </c>
    </row>
    <row r="21" spans="2:17">
      <c r="B21" t="s">
        <v>87</v>
      </c>
      <c r="C21" s="14">
        <v>-2.1814690000000001E-2</v>
      </c>
      <c r="D21" t="s">
        <v>99</v>
      </c>
      <c r="E21" s="14">
        <v>8.132789E-2</v>
      </c>
    </row>
    <row r="22" spans="2:17">
      <c r="B22" t="s">
        <v>88</v>
      </c>
      <c r="C22" s="14">
        <v>3.0775580000000002E-3</v>
      </c>
      <c r="D22" t="s">
        <v>100</v>
      </c>
      <c r="E22" s="14">
        <v>0.15026919999999999</v>
      </c>
    </row>
    <row r="23" spans="2:17">
      <c r="B23" t="s">
        <v>89</v>
      </c>
      <c r="C23" s="14">
        <v>5.8115189999999997E-2</v>
      </c>
      <c r="D23" t="s">
        <v>101</v>
      </c>
      <c r="E23" s="14">
        <v>8.9782600000000004E-2</v>
      </c>
    </row>
    <row r="24" spans="2:17">
      <c r="B24" t="s">
        <v>102</v>
      </c>
      <c r="C24" s="14">
        <v>0.1135413</v>
      </c>
      <c r="D24" t="s">
        <v>46</v>
      </c>
      <c r="E24" s="14">
        <v>4.0944710000000002E-2</v>
      </c>
    </row>
    <row r="25" spans="2:17">
      <c r="B25" t="s">
        <v>103</v>
      </c>
      <c r="C25" s="14">
        <v>-8.406609E-4</v>
      </c>
      <c r="D25" t="s">
        <v>47</v>
      </c>
      <c r="E25" s="14">
        <v>-2.6343310000000002E-4</v>
      </c>
    </row>
    <row r="26" spans="2:17">
      <c r="B26" t="s">
        <v>43</v>
      </c>
      <c r="C26" s="14">
        <v>9.8611719999999996E-4</v>
      </c>
      <c r="D26" t="s">
        <v>107</v>
      </c>
      <c r="E26" s="14">
        <v>-0.34577649999999999</v>
      </c>
    </row>
    <row r="27" spans="2:17">
      <c r="B27" t="s">
        <v>44</v>
      </c>
      <c r="C27" s="14">
        <v>4.6079790000000002E-2</v>
      </c>
      <c r="E27" s="14"/>
    </row>
    <row r="28" spans="2:17">
      <c r="B28" t="s">
        <v>104</v>
      </c>
      <c r="C28" s="14">
        <v>0.1055966</v>
      </c>
      <c r="E28" s="14"/>
    </row>
    <row r="32" spans="2:17">
      <c r="B32" t="s">
        <v>81</v>
      </c>
      <c r="C32" t="s">
        <v>26</v>
      </c>
      <c r="D32" t="s">
        <v>30</v>
      </c>
      <c r="E32" t="s">
        <v>82</v>
      </c>
      <c r="F32" t="s">
        <v>32</v>
      </c>
      <c r="G32" t="s">
        <v>83</v>
      </c>
      <c r="H32" t="s">
        <v>85</v>
      </c>
      <c r="I32" t="s">
        <v>86</v>
      </c>
      <c r="J32" t="s">
        <v>87</v>
      </c>
      <c r="K32" t="s">
        <v>88</v>
      </c>
      <c r="L32" t="s">
        <v>89</v>
      </c>
      <c r="M32" t="s">
        <v>90</v>
      </c>
      <c r="N32" t="s">
        <v>100</v>
      </c>
      <c r="O32" t="s">
        <v>101</v>
      </c>
      <c r="P32" t="s">
        <v>102</v>
      </c>
      <c r="Q32" t="s">
        <v>44</v>
      </c>
    </row>
    <row r="33" spans="2:17">
      <c r="B33" s="12">
        <v>-0.12740019999999999</v>
      </c>
      <c r="C33" s="12">
        <v>0.1118714</v>
      </c>
      <c r="D33" s="12">
        <v>-5.1850699999999997E-7</v>
      </c>
      <c r="E33" s="12">
        <v>6.5332489999999993E-2</v>
      </c>
      <c r="F33" s="12">
        <v>-1.9949679999999999E-7</v>
      </c>
      <c r="G33" s="12">
        <v>6.9569530000000004E-2</v>
      </c>
      <c r="H33" s="12">
        <v>-5.6034939999999998E-2</v>
      </c>
      <c r="I33" s="12">
        <v>-4.469269E-2</v>
      </c>
      <c r="J33" s="12">
        <v>-2.5700379999999998E-2</v>
      </c>
      <c r="K33" s="12">
        <v>2.4546920000000001E-3</v>
      </c>
      <c r="L33" s="12">
        <v>5.8540229999999999E-2</v>
      </c>
      <c r="M33" s="12">
        <v>-6.2047829999999998E-2</v>
      </c>
      <c r="N33" s="12">
        <v>0.14225950000000001</v>
      </c>
      <c r="O33" s="12">
        <v>9.4376970000000004E-2</v>
      </c>
      <c r="P33" s="12">
        <v>0.1053534</v>
      </c>
      <c r="Q33" s="12">
        <v>5.2891100000000003E-2</v>
      </c>
    </row>
    <row r="34" spans="2:17">
      <c r="B34" t="s">
        <v>91</v>
      </c>
      <c r="C34" t="s">
        <v>92</v>
      </c>
      <c r="D34" t="s">
        <v>93</v>
      </c>
      <c r="E34" t="s">
        <v>94</v>
      </c>
      <c r="F34" t="s">
        <v>95</v>
      </c>
      <c r="G34" t="s">
        <v>96</v>
      </c>
      <c r="H34" t="s">
        <v>37</v>
      </c>
      <c r="I34" t="s">
        <v>97</v>
      </c>
      <c r="J34" t="s">
        <v>39</v>
      </c>
      <c r="K34" t="s">
        <v>40</v>
      </c>
      <c r="L34" t="s">
        <v>98</v>
      </c>
      <c r="M34" t="s">
        <v>99</v>
      </c>
      <c r="N34" t="s">
        <v>104</v>
      </c>
      <c r="O34" t="s">
        <v>46</v>
      </c>
      <c r="P34" t="s">
        <v>105</v>
      </c>
    </row>
    <row r="35" spans="2:17">
      <c r="B35" s="12">
        <v>3.7385620000000001E-2</v>
      </c>
      <c r="C35" s="12">
        <v>1.5924359999999999E-2</v>
      </c>
      <c r="D35" s="12">
        <v>-8.3262859999999994E-2</v>
      </c>
      <c r="E35" s="12">
        <v>2.3038369999999999E-2</v>
      </c>
      <c r="F35" s="12">
        <v>3.9880640000000002E-2</v>
      </c>
      <c r="G35" s="12">
        <v>4.4718239999999999E-2</v>
      </c>
      <c r="H35" s="12">
        <v>2.14759E-3</v>
      </c>
      <c r="I35" s="12">
        <v>-0.1112694</v>
      </c>
      <c r="J35" s="12">
        <v>-3.387609E-6</v>
      </c>
      <c r="K35" s="12">
        <v>-4.7534119999999999E-2</v>
      </c>
      <c r="L35" s="12">
        <v>9.0873709999999996E-2</v>
      </c>
      <c r="M35" s="12">
        <v>8.0683889999999994E-2</v>
      </c>
      <c r="N35" s="12">
        <v>0.1072616</v>
      </c>
      <c r="O35" s="12">
        <v>4.179488E-2</v>
      </c>
      <c r="P35" s="12">
        <v>-0.34635389999999999</v>
      </c>
    </row>
    <row r="38" spans="2:17">
      <c r="B38" s="13" t="s">
        <v>81</v>
      </c>
      <c r="C38" s="13">
        <v>-0.12740019999999999</v>
      </c>
      <c r="D38" s="13" t="s">
        <v>91</v>
      </c>
      <c r="E38" s="13">
        <v>3.7385620000000001E-2</v>
      </c>
    </row>
    <row r="39" spans="2:17">
      <c r="B39" s="13" t="s">
        <v>26</v>
      </c>
      <c r="C39" s="13">
        <v>0.1118714</v>
      </c>
      <c r="D39" s="13" t="s">
        <v>92</v>
      </c>
      <c r="E39" s="13">
        <v>1.5924359999999999E-2</v>
      </c>
    </row>
    <row r="40" spans="2:17">
      <c r="B40" s="13" t="s">
        <v>30</v>
      </c>
      <c r="C40" s="13">
        <v>-5.1850699999999997E-7</v>
      </c>
      <c r="D40" s="13" t="s">
        <v>93</v>
      </c>
      <c r="E40" s="13">
        <v>-8.3262859999999994E-2</v>
      </c>
    </row>
    <row r="41" spans="2:17">
      <c r="B41" s="13" t="s">
        <v>82</v>
      </c>
      <c r="C41" s="13">
        <v>6.5332489999999993E-2</v>
      </c>
      <c r="D41" s="13" t="s">
        <v>94</v>
      </c>
      <c r="E41" s="13">
        <v>2.3038369999999999E-2</v>
      </c>
    </row>
    <row r="42" spans="2:17">
      <c r="B42" s="13" t="s">
        <v>32</v>
      </c>
      <c r="C42" s="13">
        <v>-1.9949679999999999E-7</v>
      </c>
      <c r="D42" s="13" t="s">
        <v>95</v>
      </c>
      <c r="E42" s="13">
        <v>3.9880640000000002E-2</v>
      </c>
    </row>
    <row r="43" spans="2:17">
      <c r="B43" s="13" t="s">
        <v>83</v>
      </c>
      <c r="C43" s="13">
        <v>6.9569530000000004E-2</v>
      </c>
      <c r="D43" s="13" t="s">
        <v>96</v>
      </c>
      <c r="E43" s="13">
        <v>4.4718239999999999E-2</v>
      </c>
    </row>
    <row r="44" spans="2:17">
      <c r="B44" s="13" t="s">
        <v>85</v>
      </c>
      <c r="C44" s="13">
        <v>-5.6034939999999998E-2</v>
      </c>
      <c r="D44" s="13" t="s">
        <v>37</v>
      </c>
      <c r="E44" s="13">
        <v>2.14759E-3</v>
      </c>
    </row>
    <row r="45" spans="2:17">
      <c r="B45" s="13" t="s">
        <v>86</v>
      </c>
      <c r="C45" s="13">
        <v>-4.469269E-2</v>
      </c>
      <c r="D45" s="13" t="s">
        <v>97</v>
      </c>
      <c r="E45" s="13">
        <v>-0.1112694</v>
      </c>
    </row>
    <row r="46" spans="2:17">
      <c r="B46" s="13" t="s">
        <v>87</v>
      </c>
      <c r="C46" s="13">
        <v>-2.5700379999999998E-2</v>
      </c>
      <c r="D46" s="13" t="s">
        <v>39</v>
      </c>
      <c r="E46" s="13">
        <v>-3.387609E-6</v>
      </c>
      <c r="F46" t="s">
        <v>106</v>
      </c>
    </row>
    <row r="47" spans="2:17">
      <c r="B47" s="13" t="s">
        <v>88</v>
      </c>
      <c r="C47" s="13">
        <v>2.4546920000000001E-3</v>
      </c>
      <c r="D47" s="13" t="s">
        <v>40</v>
      </c>
      <c r="E47" s="13">
        <v>-4.7534119999999999E-2</v>
      </c>
    </row>
    <row r="48" spans="2:17">
      <c r="B48" s="13" t="s">
        <v>89</v>
      </c>
      <c r="C48" s="13">
        <v>5.8540229999999999E-2</v>
      </c>
      <c r="D48" s="13" t="s">
        <v>98</v>
      </c>
      <c r="E48" s="13">
        <v>9.0873709999999996E-2</v>
      </c>
    </row>
    <row r="49" spans="2:5">
      <c r="B49" s="13" t="s">
        <v>90</v>
      </c>
      <c r="C49" s="13">
        <v>-6.2047829999999998E-2</v>
      </c>
      <c r="D49" s="13" t="s">
        <v>99</v>
      </c>
      <c r="E49" s="13">
        <v>8.0683889999999994E-2</v>
      </c>
    </row>
    <row r="50" spans="2:5">
      <c r="B50" s="13" t="s">
        <v>100</v>
      </c>
      <c r="C50" s="13">
        <v>0.14225950000000001</v>
      </c>
      <c r="D50" s="13" t="s">
        <v>104</v>
      </c>
      <c r="E50" s="13">
        <v>0.1072616</v>
      </c>
    </row>
    <row r="51" spans="2:5">
      <c r="B51" s="13" t="s">
        <v>101</v>
      </c>
      <c r="C51" s="13">
        <v>9.4376970000000004E-2</v>
      </c>
      <c r="D51" s="13" t="s">
        <v>46</v>
      </c>
      <c r="E51" s="13">
        <v>4.179488E-2</v>
      </c>
    </row>
    <row r="52" spans="2:5">
      <c r="B52" s="13" t="s">
        <v>102</v>
      </c>
      <c r="C52" s="13">
        <v>0.1053534</v>
      </c>
      <c r="D52" s="13" t="s">
        <v>105</v>
      </c>
      <c r="E52" s="13">
        <v>-0.34635389999999999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19067-6F7D-8648-826C-45817497E1A1}">
  <dimension ref="B1:D7"/>
  <sheetViews>
    <sheetView tabSelected="1" workbookViewId="0">
      <selection activeCell="B2" sqref="B2:D7"/>
    </sheetView>
  </sheetViews>
  <sheetFormatPr baseColWidth="10" defaultRowHeight="16"/>
  <sheetData>
    <row r="1" spans="2:4">
      <c r="B1" t="s">
        <v>108</v>
      </c>
    </row>
    <row r="2" spans="2:4">
      <c r="B2">
        <v>-1206.17</v>
      </c>
      <c r="C2">
        <v>-1870.4</v>
      </c>
      <c r="D2">
        <v>-542</v>
      </c>
    </row>
    <row r="3" spans="2:4">
      <c r="B3">
        <v>-255.61500000000001</v>
      </c>
      <c r="C3">
        <v>-782.6</v>
      </c>
      <c r="D3">
        <v>256.39999999999998</v>
      </c>
    </row>
    <row r="4" spans="2:4">
      <c r="B4">
        <v>-22.707999999999998</v>
      </c>
      <c r="C4">
        <v>-538.1</v>
      </c>
      <c r="D4">
        <v>478.1</v>
      </c>
    </row>
    <row r="5" spans="2:4">
      <c r="B5">
        <v>-8.173</v>
      </c>
      <c r="C5">
        <v>-540.5</v>
      </c>
      <c r="D5">
        <v>524.1</v>
      </c>
    </row>
    <row r="6" spans="2:4">
      <c r="B6">
        <v>223.762</v>
      </c>
      <c r="C6">
        <v>-303.8</v>
      </c>
      <c r="D6">
        <v>774.3</v>
      </c>
    </row>
    <row r="7" spans="2:4">
      <c r="B7">
        <v>1251.287</v>
      </c>
      <c r="C7">
        <v>521.4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Espitia</dc:creator>
  <cp:lastModifiedBy>Cesar Espitia</cp:lastModifiedBy>
  <dcterms:created xsi:type="dcterms:W3CDTF">2018-07-08T15:22:55Z</dcterms:created>
  <dcterms:modified xsi:type="dcterms:W3CDTF">2018-07-09T03:49:34Z</dcterms:modified>
</cp:coreProperties>
</file>