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e/Documents/GitHub/data621/Week5/"/>
    </mc:Choice>
  </mc:AlternateContent>
  <xr:revisionPtr revIDLastSave="0" documentId="10_ncr:8100000_{80E9FCA7-B111-0E4C-BF5F-B47631C0EFAF}" xr6:coauthVersionLast="33" xr6:coauthVersionMax="33" xr10:uidLastSave="{00000000-0000-0000-0000-000000000000}"/>
  <bookViews>
    <workbookView xWindow="51200" yWindow="460" windowWidth="28800" windowHeight="17460" xr2:uid="{8A776431-137C-8343-9046-5290C05F6F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3" i="1" l="1"/>
  <c r="P83" i="1"/>
  <c r="Q83" i="1"/>
  <c r="R83" i="1"/>
  <c r="S83" i="1"/>
  <c r="T83" i="1"/>
  <c r="U83" i="1"/>
  <c r="V83" i="1"/>
  <c r="O84" i="1"/>
  <c r="P84" i="1"/>
  <c r="Q84" i="1"/>
  <c r="R84" i="1"/>
  <c r="S84" i="1"/>
  <c r="T84" i="1"/>
  <c r="U84" i="1"/>
  <c r="V84" i="1"/>
  <c r="N84" i="1"/>
  <c r="W80" i="1"/>
  <c r="N83" i="1"/>
  <c r="W76" i="1"/>
  <c r="E85" i="1"/>
  <c r="E84" i="1"/>
  <c r="F85" i="1" s="1"/>
  <c r="E68" i="1"/>
  <c r="E67" i="1"/>
  <c r="F68" i="1" s="1"/>
  <c r="E49" i="1"/>
  <c r="E50" i="1"/>
  <c r="F50" i="1" s="1"/>
  <c r="D31" i="1"/>
  <c r="D30" i="1"/>
  <c r="E31" i="1" s="1"/>
</calcChain>
</file>

<file path=xl/sharedStrings.xml><?xml version="1.0" encoding="utf-8"?>
<sst xmlns="http://schemas.openxmlformats.org/spreadsheetml/2006/main" count="276" uniqueCount="125">
  <si>
    <t>INDEX </t>
  </si>
  <si>
    <t>TARGET </t>
  </si>
  <si>
    <t>FixedAcidity </t>
  </si>
  <si>
    <t>VolatileAcidity </t>
  </si>
  <si>
    <t>CitricAcid </t>
  </si>
  <si>
    <t>ResidualSugar </t>
  </si>
  <si>
    <t>Chlorides </t>
  </si>
  <si>
    <t>FreeSulfurDioxide </t>
  </si>
  <si>
    <t>TotalSulfurDioxide </t>
  </si>
  <si>
    <t>Density </t>
  </si>
  <si>
    <t>pH </t>
  </si>
  <si>
    <t>Sulphates </t>
  </si>
  <si>
    <t>Alcohol </t>
  </si>
  <si>
    <t>LabelAppeal </t>
  </si>
  <si>
    <t>AcidIndex </t>
  </si>
  <si>
    <t>STARS </t>
  </si>
  <si>
    <t xml:space="preserve"> 1 </t>
  </si>
  <si>
    <t>0.000 </t>
  </si>
  <si>
    <t>-18.100 </t>
  </si>
  <si>
    <t>-2.7900 </t>
  </si>
  <si>
    <t>-3.2400 </t>
  </si>
  <si>
    <t>-127.800 </t>
  </si>
  <si>
    <t>-1.1710 </t>
  </si>
  <si>
    <t>-555.00 </t>
  </si>
  <si>
    <t>-823.0 </t>
  </si>
  <si>
    <t>0.8881 </t>
  </si>
  <si>
    <t>0.480 </t>
  </si>
  <si>
    <t>-3.1300 </t>
  </si>
  <si>
    <t>-4.70 </t>
  </si>
  <si>
    <t>-2.000000 </t>
  </si>
  <si>
    <t xml:space="preserve"> 4.000 </t>
  </si>
  <si>
    <t>1.000 </t>
  </si>
  <si>
    <t xml:space="preserve"> 4038 </t>
  </si>
  <si>
    <t>2.000 </t>
  </si>
  <si>
    <t xml:space="preserve"> 5.200 </t>
  </si>
  <si>
    <t xml:space="preserve"> 0.1300 </t>
  </si>
  <si>
    <t xml:space="preserve"> 0.0300 </t>
  </si>
  <si>
    <t xml:space="preserve"> -2.000 </t>
  </si>
  <si>
    <t>-0.0310 </t>
  </si>
  <si>
    <t xml:space="preserve"> 0.00 </t>
  </si>
  <si>
    <t xml:space="preserve"> 27.0 </t>
  </si>
  <si>
    <t>0.9877 </t>
  </si>
  <si>
    <t>2.960 </t>
  </si>
  <si>
    <t xml:space="preserve"> 0.2800 </t>
  </si>
  <si>
    <t xml:space="preserve"> 9.00 </t>
  </si>
  <si>
    <t>-1.000000 </t>
  </si>
  <si>
    <t xml:space="preserve"> 7.000 </t>
  </si>
  <si>
    <t xml:space="preserve"> 8110 </t>
  </si>
  <si>
    <t>3.000 </t>
  </si>
  <si>
    <t xml:space="preserve"> 6.900 </t>
  </si>
  <si>
    <t xml:space="preserve"> 0.3100 </t>
  </si>
  <si>
    <t xml:space="preserve"> 3.900 </t>
  </si>
  <si>
    <t xml:space="preserve"> 0.0460 </t>
  </si>
  <si>
    <t xml:space="preserve"> 30.00 </t>
  </si>
  <si>
    <t xml:space="preserve"> 123.0 </t>
  </si>
  <si>
    <t>0.9945 </t>
  </si>
  <si>
    <t>3.200 </t>
  </si>
  <si>
    <t xml:space="preserve"> 0.5000 </t>
  </si>
  <si>
    <t>10.40 </t>
  </si>
  <si>
    <t xml:space="preserve"> 0.000000 </t>
  </si>
  <si>
    <t xml:space="preserve"> 8.000 </t>
  </si>
  <si>
    <t xml:space="preserve"> 8070 </t>
  </si>
  <si>
    <t>3.029 </t>
  </si>
  <si>
    <t xml:space="preserve"> 7.076 </t>
  </si>
  <si>
    <t xml:space="preserve"> 0.3241 </t>
  </si>
  <si>
    <t xml:space="preserve"> 0.3084 </t>
  </si>
  <si>
    <t xml:space="preserve"> 5.419 </t>
  </si>
  <si>
    <t xml:space="preserve"> 0.0548 </t>
  </si>
  <si>
    <t xml:space="preserve"> 30.85 </t>
  </si>
  <si>
    <t xml:space="preserve"> 120.7 </t>
  </si>
  <si>
    <t>0.9942 </t>
  </si>
  <si>
    <t>3.208 </t>
  </si>
  <si>
    <t xml:space="preserve"> 0.5271 </t>
  </si>
  <si>
    <t>10.49 </t>
  </si>
  <si>
    <t>-0.009066 </t>
  </si>
  <si>
    <t xml:space="preserve"> 7.773 </t>
  </si>
  <si>
    <t>2.042 </t>
  </si>
  <si>
    <t>12106 </t>
  </si>
  <si>
    <t>4.000 </t>
  </si>
  <si>
    <t xml:space="preserve"> 9.500 </t>
  </si>
  <si>
    <t xml:space="preserve"> 0.6400 </t>
  </si>
  <si>
    <t xml:space="preserve"> 0.5800 </t>
  </si>
  <si>
    <t xml:space="preserve"> 15.900 </t>
  </si>
  <si>
    <t xml:space="preserve"> 0.1530 </t>
  </si>
  <si>
    <t xml:space="preserve"> 70.00 </t>
  </si>
  <si>
    <t xml:space="preserve"> 208.0 </t>
  </si>
  <si>
    <t>1.0005 </t>
  </si>
  <si>
    <t>3.470 </t>
  </si>
  <si>
    <t xml:space="preserve"> 0.8600 </t>
  </si>
  <si>
    <t>12.40 </t>
  </si>
  <si>
    <t xml:space="preserve"> 1.000000 </t>
  </si>
  <si>
    <t>16129 </t>
  </si>
  <si>
    <t>8.000 </t>
  </si>
  <si>
    <t xml:space="preserve"> 34.400 </t>
  </si>
  <si>
    <t xml:space="preserve"> 3.6800 </t>
  </si>
  <si>
    <t xml:space="preserve"> 3.8600 </t>
  </si>
  <si>
    <t xml:space="preserve"> 141.150 </t>
  </si>
  <si>
    <t xml:space="preserve"> 1.3510 </t>
  </si>
  <si>
    <t xml:space="preserve"> 623.00 </t>
  </si>
  <si>
    <t>1057.0 </t>
  </si>
  <si>
    <t>1.0992 </t>
  </si>
  <si>
    <t>6.130 </t>
  </si>
  <si>
    <t xml:space="preserve"> 4.2400 </t>
  </si>
  <si>
    <t>26.50 </t>
  </si>
  <si>
    <t xml:space="preserve"> 2.000000 </t>
  </si>
  <si>
    <t>17.000 </t>
  </si>
  <si>
    <t>3359</t>
  </si>
  <si>
    <t>616</t>
  </si>
  <si>
    <t>638</t>
  </si>
  <si>
    <t>647</t>
  </si>
  <si>
    <t>682</t>
  </si>
  <si>
    <t>395</t>
  </si>
  <si>
    <t>1210</t>
  </si>
  <si>
    <t>653</t>
  </si>
  <si>
    <t>Min</t>
  </si>
  <si>
    <t>Q1</t>
  </si>
  <si>
    <t>Median</t>
  </si>
  <si>
    <t>Mean</t>
  </si>
  <si>
    <t>Q3</t>
  </si>
  <si>
    <t>Max</t>
  </si>
  <si>
    <t>NA Count</t>
  </si>
  <si>
    <t>pred</t>
  </si>
  <si>
    <t>Pred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</si>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</sst>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5">
    <font>
      <sz val="12"/>
      <color theme="1"/>
      <name val="Calibri"/>
      <family val="2"/>
      <scheme val="minor"/>
    </font>
    <font>
      <b/>
      <sz val="13"/>
      <color rgb="FF444444"/>
      <name val="Helvetica Neue"/>
      <family val="2"/>
    </font>
    <font>
      <sz val="13"/>
      <color rgb="FF777777"/>
      <name val="Helvetica Neue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4" fillId="0" borderId="0" xfId="0" applyFon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2EAB-38BA-084C-8EE0-00DABCE9EC5D}">
  <dimension ref="A1:AA85"/>
  <sheetViews>
    <sheetView tabSelected="1" topLeftCell="F50" workbookViewId="0">
      <selection activeCell="N82" sqref="N82:V84"/>
    </sheetView>
  </sheetViews>
  <sheetFormatPr baseColWidth="10" defaultRowHeight="16"/>
  <sheetData>
    <row r="1" spans="1:27" ht="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</row>
    <row r="2" spans="1:27" ht="17">
      <c r="A2" s="2" t="s">
        <v>114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T2" t="s">
        <v>0</v>
      </c>
      <c r="U2" t="s">
        <v>16</v>
      </c>
      <c r="V2" t="s">
        <v>32</v>
      </c>
      <c r="W2" t="s">
        <v>47</v>
      </c>
      <c r="X2" t="s">
        <v>61</v>
      </c>
      <c r="Y2" t="s">
        <v>77</v>
      </c>
      <c r="Z2" t="s">
        <v>91</v>
      </c>
    </row>
    <row r="3" spans="1:27" ht="17">
      <c r="A3" s="2" t="s">
        <v>115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31</v>
      </c>
      <c r="T3" t="s">
        <v>1</v>
      </c>
      <c r="U3" t="s">
        <v>17</v>
      </c>
      <c r="V3" t="s">
        <v>33</v>
      </c>
      <c r="W3" t="s">
        <v>48</v>
      </c>
      <c r="X3" t="s">
        <v>62</v>
      </c>
      <c r="Y3" t="s">
        <v>78</v>
      </c>
      <c r="Z3" t="s">
        <v>92</v>
      </c>
    </row>
    <row r="4" spans="1:27" ht="17">
      <c r="A4" s="2" t="s">
        <v>116</v>
      </c>
      <c r="B4" s="2" t="s">
        <v>47</v>
      </c>
      <c r="C4" s="2" t="s">
        <v>48</v>
      </c>
      <c r="D4" s="2" t="s">
        <v>49</v>
      </c>
      <c r="E4" s="2" t="s">
        <v>43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33</v>
      </c>
      <c r="T4" t="s">
        <v>2</v>
      </c>
      <c r="U4" t="s">
        <v>18</v>
      </c>
      <c r="V4" t="s">
        <v>34</v>
      </c>
      <c r="W4" t="s">
        <v>49</v>
      </c>
      <c r="X4" t="s">
        <v>63</v>
      </c>
      <c r="Y4" t="s">
        <v>79</v>
      </c>
      <c r="Z4" t="s">
        <v>93</v>
      </c>
    </row>
    <row r="5" spans="1:27" ht="17">
      <c r="A5" s="2" t="s">
        <v>117</v>
      </c>
      <c r="B5" s="2" t="s">
        <v>61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  <c r="H5" s="2" t="s">
        <v>67</v>
      </c>
      <c r="I5" s="2" t="s">
        <v>68</v>
      </c>
      <c r="J5" s="2" t="s">
        <v>69</v>
      </c>
      <c r="K5" s="2" t="s">
        <v>70</v>
      </c>
      <c r="L5" s="2" t="s">
        <v>71</v>
      </c>
      <c r="M5" s="2" t="s">
        <v>72</v>
      </c>
      <c r="N5" s="2" t="s">
        <v>73</v>
      </c>
      <c r="O5" s="2" t="s">
        <v>74</v>
      </c>
      <c r="P5" s="2" t="s">
        <v>75</v>
      </c>
      <c r="Q5" s="2" t="s">
        <v>76</v>
      </c>
      <c r="T5" t="s">
        <v>3</v>
      </c>
      <c r="U5" t="s">
        <v>19</v>
      </c>
      <c r="V5" t="s">
        <v>35</v>
      </c>
      <c r="W5" t="s">
        <v>43</v>
      </c>
      <c r="X5" t="s">
        <v>64</v>
      </c>
      <c r="Y5" t="s">
        <v>80</v>
      </c>
      <c r="Z5" t="s">
        <v>94</v>
      </c>
    </row>
    <row r="6" spans="1:27" ht="17">
      <c r="A6" s="2" t="s">
        <v>118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2" t="s">
        <v>84</v>
      </c>
      <c r="J6" s="2" t="s">
        <v>85</v>
      </c>
      <c r="K6" s="2" t="s">
        <v>86</v>
      </c>
      <c r="L6" s="2" t="s">
        <v>87</v>
      </c>
      <c r="M6" s="2" t="s">
        <v>88</v>
      </c>
      <c r="N6" s="2" t="s">
        <v>89</v>
      </c>
      <c r="O6" s="2" t="s">
        <v>90</v>
      </c>
      <c r="P6" s="2" t="s">
        <v>60</v>
      </c>
      <c r="Q6" s="2" t="s">
        <v>48</v>
      </c>
      <c r="T6" t="s">
        <v>4</v>
      </c>
      <c r="U6" t="s">
        <v>20</v>
      </c>
      <c r="V6" t="s">
        <v>36</v>
      </c>
      <c r="W6" t="s">
        <v>50</v>
      </c>
      <c r="X6" t="s">
        <v>65</v>
      </c>
      <c r="Y6" t="s">
        <v>81</v>
      </c>
      <c r="Z6" t="s">
        <v>95</v>
      </c>
    </row>
    <row r="7" spans="1:27" ht="17">
      <c r="A7" s="2" t="s">
        <v>119</v>
      </c>
      <c r="B7" s="2" t="s">
        <v>91</v>
      </c>
      <c r="C7" s="2" t="s">
        <v>92</v>
      </c>
      <c r="D7" s="2" t="s">
        <v>93</v>
      </c>
      <c r="E7" s="2" t="s">
        <v>94</v>
      </c>
      <c r="F7" s="2" t="s">
        <v>95</v>
      </c>
      <c r="G7" s="2" t="s">
        <v>96</v>
      </c>
      <c r="H7" s="2" t="s">
        <v>97</v>
      </c>
      <c r="I7" s="2" t="s">
        <v>98</v>
      </c>
      <c r="J7" s="2" t="s">
        <v>99</v>
      </c>
      <c r="K7" s="2" t="s">
        <v>100</v>
      </c>
      <c r="L7" s="2" t="s">
        <v>101</v>
      </c>
      <c r="M7" s="2" t="s">
        <v>102</v>
      </c>
      <c r="N7" s="2" t="s">
        <v>103</v>
      </c>
      <c r="O7" s="2" t="s">
        <v>104</v>
      </c>
      <c r="P7" s="2" t="s">
        <v>105</v>
      </c>
      <c r="Q7" s="2" t="s">
        <v>78</v>
      </c>
      <c r="T7" t="s">
        <v>5</v>
      </c>
      <c r="U7" t="s">
        <v>21</v>
      </c>
      <c r="V7" t="s">
        <v>37</v>
      </c>
      <c r="W7" t="s">
        <v>51</v>
      </c>
      <c r="X7" t="s">
        <v>66</v>
      </c>
      <c r="Y7" t="s">
        <v>82</v>
      </c>
      <c r="Z7" t="s">
        <v>96</v>
      </c>
      <c r="AA7" t="s">
        <v>107</v>
      </c>
    </row>
    <row r="8" spans="1:27" ht="17">
      <c r="A8" s="2" t="s">
        <v>120</v>
      </c>
      <c r="B8" s="2"/>
      <c r="C8" s="2"/>
      <c r="D8" s="2"/>
      <c r="E8" s="2"/>
      <c r="F8" s="2"/>
      <c r="G8" s="3" t="s">
        <v>107</v>
      </c>
      <c r="H8" s="3" t="s">
        <v>108</v>
      </c>
      <c r="I8" s="3" t="s">
        <v>109</v>
      </c>
      <c r="J8" s="3" t="s">
        <v>110</v>
      </c>
      <c r="K8" s="2"/>
      <c r="L8" s="3" t="s">
        <v>111</v>
      </c>
      <c r="M8" s="3" t="s">
        <v>112</v>
      </c>
      <c r="N8" s="3" t="s">
        <v>113</v>
      </c>
      <c r="O8" s="2"/>
      <c r="P8" s="2"/>
      <c r="Q8" s="3" t="s">
        <v>106</v>
      </c>
      <c r="T8" t="s">
        <v>6</v>
      </c>
      <c r="U8" t="s">
        <v>22</v>
      </c>
      <c r="V8" t="s">
        <v>38</v>
      </c>
      <c r="W8" t="s">
        <v>52</v>
      </c>
      <c r="X8" t="s">
        <v>67</v>
      </c>
      <c r="Y8" t="s">
        <v>83</v>
      </c>
      <c r="Z8" t="s">
        <v>97</v>
      </c>
      <c r="AA8" t="s">
        <v>108</v>
      </c>
    </row>
    <row r="9" spans="1:27">
      <c r="T9" t="s">
        <v>7</v>
      </c>
      <c r="U9" t="s">
        <v>23</v>
      </c>
      <c r="V9" t="s">
        <v>39</v>
      </c>
      <c r="W9" t="s">
        <v>53</v>
      </c>
      <c r="X9" t="s">
        <v>68</v>
      </c>
      <c r="Y9" t="s">
        <v>84</v>
      </c>
      <c r="Z9" t="s">
        <v>98</v>
      </c>
      <c r="AA9" t="s">
        <v>109</v>
      </c>
    </row>
    <row r="10" spans="1:27">
      <c r="T10" t="s">
        <v>8</v>
      </c>
      <c r="U10" t="s">
        <v>24</v>
      </c>
      <c r="V10" t="s">
        <v>40</v>
      </c>
      <c r="W10" t="s">
        <v>54</v>
      </c>
      <c r="X10" t="s">
        <v>69</v>
      </c>
      <c r="Y10" t="s">
        <v>85</v>
      </c>
      <c r="Z10" t="s">
        <v>99</v>
      </c>
      <c r="AA10" t="s">
        <v>110</v>
      </c>
    </row>
    <row r="11" spans="1:27">
      <c r="T11" t="s">
        <v>9</v>
      </c>
      <c r="U11" t="s">
        <v>25</v>
      </c>
      <c r="V11" t="s">
        <v>41</v>
      </c>
      <c r="W11" t="s">
        <v>55</v>
      </c>
      <c r="X11" t="s">
        <v>70</v>
      </c>
      <c r="Y11" t="s">
        <v>86</v>
      </c>
      <c r="Z11" t="s">
        <v>100</v>
      </c>
    </row>
    <row r="12" spans="1:27">
      <c r="T12" t="s">
        <v>10</v>
      </c>
      <c r="U12" t="s">
        <v>26</v>
      </c>
      <c r="V12" t="s">
        <v>42</v>
      </c>
      <c r="W12" t="s">
        <v>56</v>
      </c>
      <c r="X12" t="s">
        <v>71</v>
      </c>
      <c r="Y12" t="s">
        <v>87</v>
      </c>
      <c r="Z12" t="s">
        <v>101</v>
      </c>
      <c r="AA12" t="s">
        <v>111</v>
      </c>
    </row>
    <row r="13" spans="1:27">
      <c r="T13" t="s">
        <v>11</v>
      </c>
      <c r="U13" t="s">
        <v>27</v>
      </c>
      <c r="V13" t="s">
        <v>43</v>
      </c>
      <c r="W13" t="s">
        <v>57</v>
      </c>
      <c r="X13" t="s">
        <v>72</v>
      </c>
      <c r="Y13" t="s">
        <v>88</v>
      </c>
      <c r="Z13" t="s">
        <v>102</v>
      </c>
      <c r="AA13" t="s">
        <v>112</v>
      </c>
    </row>
    <row r="14" spans="1:27">
      <c r="T14" t="s">
        <v>12</v>
      </c>
      <c r="U14" t="s">
        <v>28</v>
      </c>
      <c r="V14" t="s">
        <v>44</v>
      </c>
      <c r="W14" t="s">
        <v>58</v>
      </c>
      <c r="X14" t="s">
        <v>73</v>
      </c>
      <c r="Y14" t="s">
        <v>89</v>
      </c>
      <c r="Z14" t="s">
        <v>103</v>
      </c>
      <c r="AA14" t="s">
        <v>113</v>
      </c>
    </row>
    <row r="15" spans="1:27">
      <c r="B15" t="s">
        <v>121</v>
      </c>
      <c r="T15" t="s">
        <v>13</v>
      </c>
      <c r="U15" t="s">
        <v>29</v>
      </c>
      <c r="V15" t="s">
        <v>45</v>
      </c>
      <c r="W15" t="s">
        <v>59</v>
      </c>
      <c r="X15" t="s">
        <v>74</v>
      </c>
      <c r="Y15" t="s">
        <v>90</v>
      </c>
      <c r="Z15" t="s">
        <v>104</v>
      </c>
    </row>
    <row r="16" spans="1:27">
      <c r="A16" t="b">
        <v>1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T16" t="s">
        <v>14</v>
      </c>
      <c r="U16" t="s">
        <v>30</v>
      </c>
      <c r="V16" t="s">
        <v>46</v>
      </c>
      <c r="W16" t="s">
        <v>60</v>
      </c>
      <c r="X16" t="s">
        <v>75</v>
      </c>
      <c r="Y16" t="s">
        <v>60</v>
      </c>
      <c r="Z16" t="s">
        <v>105</v>
      </c>
    </row>
    <row r="17" spans="1:27">
      <c r="A17">
        <v>0</v>
      </c>
      <c r="B17">
        <v>495</v>
      </c>
      <c r="C17">
        <v>1670</v>
      </c>
      <c r="D17">
        <v>383</v>
      </c>
      <c r="E17">
        <v>166</v>
      </c>
      <c r="F17">
        <v>18</v>
      </c>
      <c r="G17">
        <v>2</v>
      </c>
      <c r="H17">
        <v>0</v>
      </c>
      <c r="I17">
        <v>0</v>
      </c>
      <c r="J17">
        <v>0</v>
      </c>
      <c r="T17" t="s">
        <v>15</v>
      </c>
      <c r="U17" t="s">
        <v>31</v>
      </c>
      <c r="V17" t="s">
        <v>31</v>
      </c>
      <c r="W17" t="s">
        <v>33</v>
      </c>
      <c r="X17" t="s">
        <v>76</v>
      </c>
      <c r="Y17" t="s">
        <v>48</v>
      </c>
      <c r="Z17" t="s">
        <v>78</v>
      </c>
      <c r="AA17" t="s">
        <v>106</v>
      </c>
    </row>
    <row r="18" spans="1:27">
      <c r="A18">
        <v>1</v>
      </c>
      <c r="B18">
        <v>82</v>
      </c>
      <c r="C18">
        <v>105</v>
      </c>
      <c r="D18">
        <v>49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27">
      <c r="A19">
        <v>2</v>
      </c>
      <c r="B19">
        <v>91</v>
      </c>
      <c r="C19">
        <v>355</v>
      </c>
      <c r="D19">
        <v>423</v>
      </c>
      <c r="E19">
        <v>212</v>
      </c>
      <c r="F19">
        <v>10</v>
      </c>
      <c r="G19">
        <v>0</v>
      </c>
      <c r="H19">
        <v>0</v>
      </c>
      <c r="I19">
        <v>0</v>
      </c>
      <c r="J19">
        <v>0</v>
      </c>
    </row>
    <row r="20" spans="1:27">
      <c r="A20">
        <v>3</v>
      </c>
      <c r="B20">
        <v>54</v>
      </c>
      <c r="C20">
        <v>476</v>
      </c>
      <c r="D20">
        <v>927</v>
      </c>
      <c r="E20">
        <v>887</v>
      </c>
      <c r="F20">
        <v>261</v>
      </c>
      <c r="G20">
        <v>6</v>
      </c>
      <c r="H20">
        <v>0</v>
      </c>
      <c r="I20">
        <v>0</v>
      </c>
      <c r="J20">
        <v>0</v>
      </c>
    </row>
    <row r="21" spans="1:27">
      <c r="A21">
        <v>4</v>
      </c>
      <c r="B21">
        <v>7</v>
      </c>
      <c r="C21">
        <v>277</v>
      </c>
      <c r="D21">
        <v>573</v>
      </c>
      <c r="E21">
        <v>1098</v>
      </c>
      <c r="F21">
        <v>1071</v>
      </c>
      <c r="G21">
        <v>148</v>
      </c>
      <c r="H21">
        <v>3</v>
      </c>
      <c r="I21">
        <v>0</v>
      </c>
      <c r="J21">
        <v>0</v>
      </c>
    </row>
    <row r="22" spans="1:27">
      <c r="A22">
        <v>5</v>
      </c>
      <c r="B22">
        <v>3</v>
      </c>
      <c r="C22">
        <v>105</v>
      </c>
      <c r="D22">
        <v>137</v>
      </c>
      <c r="E22">
        <v>400</v>
      </c>
      <c r="F22">
        <v>912</v>
      </c>
      <c r="G22">
        <v>430</v>
      </c>
      <c r="H22">
        <v>27</v>
      </c>
      <c r="I22">
        <v>0</v>
      </c>
      <c r="J22">
        <v>0</v>
      </c>
    </row>
    <row r="23" spans="1:27">
      <c r="A23">
        <v>6</v>
      </c>
      <c r="B23">
        <v>0</v>
      </c>
      <c r="C23">
        <v>33</v>
      </c>
      <c r="D23">
        <v>15</v>
      </c>
      <c r="E23">
        <v>53</v>
      </c>
      <c r="F23">
        <v>267</v>
      </c>
      <c r="G23">
        <v>344</v>
      </c>
      <c r="H23">
        <v>53</v>
      </c>
      <c r="I23">
        <v>0</v>
      </c>
      <c r="J23">
        <v>0</v>
      </c>
    </row>
    <row r="24" spans="1:27">
      <c r="A24">
        <v>7</v>
      </c>
      <c r="B24">
        <v>0</v>
      </c>
      <c r="C24">
        <v>8</v>
      </c>
      <c r="D24">
        <v>1</v>
      </c>
      <c r="E24">
        <v>4</v>
      </c>
      <c r="F24">
        <v>20</v>
      </c>
      <c r="G24">
        <v>79</v>
      </c>
      <c r="H24">
        <v>28</v>
      </c>
      <c r="I24">
        <v>2</v>
      </c>
      <c r="J24">
        <v>0</v>
      </c>
    </row>
    <row r="25" spans="1:27">
      <c r="A25">
        <v>8</v>
      </c>
      <c r="B25">
        <v>0</v>
      </c>
      <c r="C25">
        <v>2</v>
      </c>
      <c r="D25">
        <v>0</v>
      </c>
      <c r="E25">
        <v>0</v>
      </c>
      <c r="F25">
        <v>0</v>
      </c>
      <c r="G25">
        <v>7</v>
      </c>
      <c r="H25">
        <v>7</v>
      </c>
      <c r="I25">
        <v>1</v>
      </c>
      <c r="J25">
        <v>0</v>
      </c>
    </row>
    <row r="28" spans="1:27">
      <c r="D28" t="s">
        <v>122</v>
      </c>
    </row>
    <row r="29" spans="1:27">
      <c r="C29" t="b">
        <v>1</v>
      </c>
      <c r="D29" t="s">
        <v>123</v>
      </c>
      <c r="E29" t="s">
        <v>124</v>
      </c>
    </row>
    <row r="30" spans="1:27">
      <c r="C30" t="s">
        <v>123</v>
      </c>
      <c r="D30">
        <f>SUM(B17,C18,D19,E20,F21,G22,H23,I24,J25)</f>
        <v>3466</v>
      </c>
    </row>
    <row r="31" spans="1:27">
      <c r="C31" t="s">
        <v>124</v>
      </c>
      <c r="D31">
        <f>SUM(B17:J25)</f>
        <v>12795</v>
      </c>
      <c r="E31">
        <f>D30/D31</f>
        <v>0.27088706525986711</v>
      </c>
    </row>
    <row r="34" spans="1:11">
      <c r="B34" t="s">
        <v>121</v>
      </c>
    </row>
    <row r="35" spans="1:11">
      <c r="A35" t="b">
        <v>1</v>
      </c>
      <c r="C35">
        <v>0</v>
      </c>
      <c r="D35">
        <v>1</v>
      </c>
      <c r="E35">
        <v>2</v>
      </c>
      <c r="F35">
        <v>3</v>
      </c>
      <c r="G35">
        <v>4</v>
      </c>
      <c r="H35">
        <v>5</v>
      </c>
      <c r="I35">
        <v>6</v>
      </c>
      <c r="J35">
        <v>7</v>
      </c>
    </row>
    <row r="36" spans="1:11">
      <c r="B36">
        <v>0</v>
      </c>
      <c r="C36">
        <v>500</v>
      </c>
      <c r="D36">
        <v>1663</v>
      </c>
      <c r="E36">
        <v>385</v>
      </c>
      <c r="F36">
        <v>166</v>
      </c>
      <c r="G36">
        <v>17</v>
      </c>
      <c r="H36">
        <v>3</v>
      </c>
      <c r="I36">
        <v>0</v>
      </c>
      <c r="J36">
        <v>0</v>
      </c>
      <c r="K36">
        <v>0</v>
      </c>
    </row>
    <row r="37" spans="1:11">
      <c r="B37">
        <v>1</v>
      </c>
      <c r="C37">
        <v>83</v>
      </c>
      <c r="D37">
        <v>103</v>
      </c>
      <c r="E37">
        <v>49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B38">
        <v>2</v>
      </c>
      <c r="C38">
        <v>94</v>
      </c>
      <c r="D38">
        <v>349</v>
      </c>
      <c r="E38">
        <v>426</v>
      </c>
      <c r="F38">
        <v>212</v>
      </c>
      <c r="G38">
        <v>10</v>
      </c>
      <c r="H38">
        <v>0</v>
      </c>
      <c r="I38">
        <v>0</v>
      </c>
      <c r="J38">
        <v>0</v>
      </c>
      <c r="K38">
        <v>0</v>
      </c>
    </row>
    <row r="39" spans="1:11">
      <c r="B39">
        <v>3</v>
      </c>
      <c r="C39">
        <v>58</v>
      </c>
      <c r="D39">
        <v>467</v>
      </c>
      <c r="E39">
        <v>945</v>
      </c>
      <c r="F39">
        <v>885</v>
      </c>
      <c r="G39">
        <v>251</v>
      </c>
      <c r="H39">
        <v>5</v>
      </c>
      <c r="I39">
        <v>0</v>
      </c>
      <c r="J39">
        <v>0</v>
      </c>
      <c r="K39">
        <v>0</v>
      </c>
    </row>
    <row r="40" spans="1:11">
      <c r="B40">
        <v>4</v>
      </c>
      <c r="C40">
        <v>7</v>
      </c>
      <c r="D40">
        <v>280</v>
      </c>
      <c r="E40">
        <v>569</v>
      </c>
      <c r="F40">
        <v>1119</v>
      </c>
      <c r="G40">
        <v>1049</v>
      </c>
      <c r="H40">
        <v>152</v>
      </c>
      <c r="I40">
        <v>1</v>
      </c>
      <c r="J40">
        <v>0</v>
      </c>
      <c r="K40">
        <v>0</v>
      </c>
    </row>
    <row r="41" spans="1:11">
      <c r="B41">
        <v>5</v>
      </c>
      <c r="C41">
        <v>3</v>
      </c>
      <c r="D41">
        <v>104</v>
      </c>
      <c r="E41">
        <v>141</v>
      </c>
      <c r="F41">
        <v>403</v>
      </c>
      <c r="G41">
        <v>897</v>
      </c>
      <c r="H41">
        <v>443</v>
      </c>
      <c r="I41">
        <v>23</v>
      </c>
      <c r="J41">
        <v>0</v>
      </c>
      <c r="K41">
        <v>0</v>
      </c>
    </row>
    <row r="42" spans="1:11">
      <c r="B42">
        <v>6</v>
      </c>
      <c r="C42">
        <v>0</v>
      </c>
      <c r="D42">
        <v>32</v>
      </c>
      <c r="E42">
        <v>16</v>
      </c>
      <c r="F42">
        <v>55</v>
      </c>
      <c r="G42">
        <v>264</v>
      </c>
      <c r="H42">
        <v>346</v>
      </c>
      <c r="I42">
        <v>51</v>
      </c>
      <c r="J42">
        <v>1</v>
      </c>
      <c r="K42">
        <v>0</v>
      </c>
    </row>
    <row r="43" spans="1:11">
      <c r="B43">
        <v>7</v>
      </c>
      <c r="C43">
        <v>0</v>
      </c>
      <c r="D43">
        <v>8</v>
      </c>
      <c r="E43">
        <v>1</v>
      </c>
      <c r="F43">
        <v>4</v>
      </c>
      <c r="G43">
        <v>16</v>
      </c>
      <c r="H43">
        <v>85</v>
      </c>
      <c r="I43">
        <v>27</v>
      </c>
      <c r="J43">
        <v>1</v>
      </c>
      <c r="K43">
        <v>0</v>
      </c>
    </row>
    <row r="44" spans="1:11">
      <c r="B44">
        <v>8</v>
      </c>
      <c r="C44">
        <v>0</v>
      </c>
      <c r="D44">
        <v>2</v>
      </c>
      <c r="E44">
        <v>0</v>
      </c>
      <c r="F44">
        <v>0</v>
      </c>
      <c r="G44">
        <v>0</v>
      </c>
      <c r="H44">
        <v>7</v>
      </c>
      <c r="I44">
        <v>8</v>
      </c>
      <c r="J44">
        <v>0</v>
      </c>
      <c r="K44">
        <v>0</v>
      </c>
    </row>
    <row r="47" spans="1:11">
      <c r="E47" t="s">
        <v>122</v>
      </c>
    </row>
    <row r="48" spans="1:11">
      <c r="D48" t="b">
        <v>1</v>
      </c>
      <c r="E48" t="s">
        <v>123</v>
      </c>
      <c r="F48" t="s">
        <v>124</v>
      </c>
    </row>
    <row r="49" spans="1:14">
      <c r="D49" t="s">
        <v>123</v>
      </c>
      <c r="E49">
        <f>SUM(C36,D37,E38,F39,G40,H41,I42,J43,K44)</f>
        <v>3458</v>
      </c>
    </row>
    <row r="50" spans="1:14">
      <c r="D50" t="s">
        <v>124</v>
      </c>
      <c r="E50">
        <f>SUM(C36:K44)</f>
        <v>12795</v>
      </c>
      <c r="F50">
        <f>E49/E50</f>
        <v>0.27026182102383745</v>
      </c>
    </row>
    <row r="53" spans="1:14">
      <c r="A53" t="b">
        <v>1</v>
      </c>
      <c r="C53">
        <v>0</v>
      </c>
      <c r="D53">
        <v>1</v>
      </c>
      <c r="E53">
        <v>2</v>
      </c>
      <c r="F53">
        <v>3</v>
      </c>
      <c r="G53">
        <v>4</v>
      </c>
      <c r="H53">
        <v>5</v>
      </c>
      <c r="I53">
        <v>6</v>
      </c>
      <c r="J53">
        <v>7</v>
      </c>
    </row>
    <row r="54" spans="1:14">
      <c r="B54">
        <v>0</v>
      </c>
      <c r="C54">
        <v>495</v>
      </c>
      <c r="D54">
        <v>1670</v>
      </c>
      <c r="E54">
        <v>383</v>
      </c>
      <c r="F54">
        <v>166</v>
      </c>
      <c r="G54">
        <v>18</v>
      </c>
      <c r="H54">
        <v>2</v>
      </c>
      <c r="I54">
        <v>0</v>
      </c>
      <c r="J54">
        <v>0</v>
      </c>
      <c r="K54">
        <v>0</v>
      </c>
    </row>
    <row r="55" spans="1:14">
      <c r="B55">
        <v>1</v>
      </c>
      <c r="C55">
        <v>82</v>
      </c>
      <c r="D55">
        <v>105</v>
      </c>
      <c r="E55">
        <v>49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4">
      <c r="B56">
        <v>2</v>
      </c>
      <c r="C56">
        <v>91</v>
      </c>
      <c r="D56">
        <v>355</v>
      </c>
      <c r="E56">
        <v>423</v>
      </c>
      <c r="F56">
        <v>212</v>
      </c>
      <c r="G56">
        <v>10</v>
      </c>
      <c r="H56">
        <v>0</v>
      </c>
      <c r="I56">
        <v>0</v>
      </c>
      <c r="J56">
        <v>0</v>
      </c>
      <c r="K56">
        <v>0</v>
      </c>
    </row>
    <row r="57" spans="1:14">
      <c r="B57">
        <v>3</v>
      </c>
      <c r="C57">
        <v>54</v>
      </c>
      <c r="D57">
        <v>476</v>
      </c>
      <c r="E57">
        <v>927</v>
      </c>
      <c r="F57">
        <v>887</v>
      </c>
      <c r="G57">
        <v>261</v>
      </c>
      <c r="H57">
        <v>6</v>
      </c>
      <c r="I57">
        <v>0</v>
      </c>
      <c r="J57">
        <v>0</v>
      </c>
      <c r="K57">
        <v>0</v>
      </c>
    </row>
    <row r="58" spans="1:14">
      <c r="B58">
        <v>4</v>
      </c>
      <c r="C58">
        <v>7</v>
      </c>
      <c r="D58">
        <v>277</v>
      </c>
      <c r="E58">
        <v>573</v>
      </c>
      <c r="F58">
        <v>1098</v>
      </c>
      <c r="G58">
        <v>1071</v>
      </c>
      <c r="H58">
        <v>148</v>
      </c>
      <c r="I58">
        <v>3</v>
      </c>
      <c r="J58">
        <v>0</v>
      </c>
      <c r="K58">
        <v>0</v>
      </c>
    </row>
    <row r="59" spans="1:14">
      <c r="B59">
        <v>5</v>
      </c>
      <c r="C59">
        <v>3</v>
      </c>
      <c r="D59">
        <v>105</v>
      </c>
      <c r="E59">
        <v>137</v>
      </c>
      <c r="F59">
        <v>400</v>
      </c>
      <c r="G59">
        <v>912</v>
      </c>
      <c r="H59">
        <v>430</v>
      </c>
      <c r="I59">
        <v>27</v>
      </c>
      <c r="J59">
        <v>0</v>
      </c>
      <c r="K59">
        <v>0</v>
      </c>
    </row>
    <row r="60" spans="1:14">
      <c r="B60">
        <v>6</v>
      </c>
      <c r="C60">
        <v>0</v>
      </c>
      <c r="D60">
        <v>33</v>
      </c>
      <c r="E60">
        <v>15</v>
      </c>
      <c r="F60">
        <v>53</v>
      </c>
      <c r="G60">
        <v>267</v>
      </c>
      <c r="H60">
        <v>344</v>
      </c>
      <c r="I60">
        <v>53</v>
      </c>
      <c r="J60">
        <v>0</v>
      </c>
      <c r="K60">
        <v>0</v>
      </c>
    </row>
    <row r="61" spans="1:14">
      <c r="B61">
        <v>7</v>
      </c>
      <c r="C61">
        <v>0</v>
      </c>
      <c r="D61">
        <v>8</v>
      </c>
      <c r="E61">
        <v>1</v>
      </c>
      <c r="F61">
        <v>4</v>
      </c>
      <c r="G61">
        <v>20</v>
      </c>
      <c r="H61">
        <v>79</v>
      </c>
      <c r="I61">
        <v>28</v>
      </c>
      <c r="J61">
        <v>2</v>
      </c>
      <c r="K61">
        <v>0</v>
      </c>
    </row>
    <row r="62" spans="1:14">
      <c r="B62">
        <v>8</v>
      </c>
      <c r="C62">
        <v>0</v>
      </c>
      <c r="D62">
        <v>2</v>
      </c>
      <c r="E62">
        <v>0</v>
      </c>
      <c r="F62">
        <v>0</v>
      </c>
      <c r="G62">
        <v>0</v>
      </c>
      <c r="H62">
        <v>7</v>
      </c>
      <c r="I62">
        <v>7</v>
      </c>
      <c r="J62">
        <v>1</v>
      </c>
      <c r="K62">
        <v>0</v>
      </c>
      <c r="N62" s="4">
        <v>45561</v>
      </c>
    </row>
    <row r="63" spans="1:14">
      <c r="N63" s="4">
        <v>45556</v>
      </c>
    </row>
    <row r="64" spans="1:14">
      <c r="N64" s="4">
        <v>45564</v>
      </c>
    </row>
    <row r="65" spans="1:23">
      <c r="E65" t="s">
        <v>122</v>
      </c>
      <c r="N65" s="4">
        <v>45558</v>
      </c>
    </row>
    <row r="66" spans="1:23">
      <c r="D66" t="b">
        <v>1</v>
      </c>
      <c r="E66" t="s">
        <v>123</v>
      </c>
      <c r="F66" t="s">
        <v>124</v>
      </c>
      <c r="N66" s="4">
        <v>0.27789999999999998</v>
      </c>
    </row>
    <row r="67" spans="1:23">
      <c r="D67" t="s">
        <v>123</v>
      </c>
      <c r="E67">
        <f>SUM(C54,D55,E56,F57,G58,H59,I60,J61,K62)</f>
        <v>3466</v>
      </c>
      <c r="N67" s="4">
        <v>0.27710000000000001</v>
      </c>
    </row>
    <row r="68" spans="1:23">
      <c r="D68" t="s">
        <v>124</v>
      </c>
      <c r="E68">
        <f>SUM(C54:K62)</f>
        <v>12795</v>
      </c>
      <c r="F68">
        <f>E67/E68</f>
        <v>0.27088706525986711</v>
      </c>
    </row>
    <row r="69" spans="1:23">
      <c r="N69">
        <v>45561</v>
      </c>
      <c r="O69">
        <v>45556</v>
      </c>
      <c r="P69">
        <v>45564</v>
      </c>
      <c r="Q69">
        <v>45558</v>
      </c>
      <c r="R69">
        <v>0.27789999999999998</v>
      </c>
      <c r="S69">
        <v>0.27710000000000001</v>
      </c>
    </row>
    <row r="70" spans="1:23">
      <c r="A70" t="b">
        <v>1</v>
      </c>
      <c r="C70">
        <v>0</v>
      </c>
      <c r="D70">
        <v>1</v>
      </c>
      <c r="E70">
        <v>2</v>
      </c>
      <c r="F70">
        <v>3</v>
      </c>
      <c r="G70">
        <v>4</v>
      </c>
      <c r="H70">
        <v>5</v>
      </c>
      <c r="I70">
        <v>6</v>
      </c>
      <c r="J70">
        <v>7</v>
      </c>
    </row>
    <row r="71" spans="1:23">
      <c r="B71">
        <v>0</v>
      </c>
      <c r="C71">
        <v>500</v>
      </c>
      <c r="D71">
        <v>1663</v>
      </c>
      <c r="E71">
        <v>385</v>
      </c>
      <c r="F71">
        <v>166</v>
      </c>
      <c r="G71">
        <v>17</v>
      </c>
      <c r="H71">
        <v>3</v>
      </c>
      <c r="I71">
        <v>0</v>
      </c>
      <c r="J71">
        <v>0</v>
      </c>
      <c r="K71">
        <v>0</v>
      </c>
    </row>
    <row r="72" spans="1:23">
      <c r="B72">
        <v>1</v>
      </c>
      <c r="C72">
        <v>83</v>
      </c>
      <c r="D72">
        <v>103</v>
      </c>
      <c r="E72">
        <v>49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23">
      <c r="B73">
        <v>2</v>
      </c>
      <c r="C73">
        <v>94</v>
      </c>
      <c r="D73">
        <v>349</v>
      </c>
      <c r="E73">
        <v>426</v>
      </c>
      <c r="F73">
        <v>212</v>
      </c>
      <c r="G73">
        <v>10</v>
      </c>
      <c r="H73">
        <v>0</v>
      </c>
      <c r="I73">
        <v>0</v>
      </c>
      <c r="J73">
        <v>0</v>
      </c>
      <c r="K73">
        <v>0</v>
      </c>
    </row>
    <row r="74" spans="1:23">
      <c r="B74">
        <v>3</v>
      </c>
      <c r="C74">
        <v>58</v>
      </c>
      <c r="D74">
        <v>467</v>
      </c>
      <c r="E74">
        <v>945</v>
      </c>
      <c r="F74">
        <v>885</v>
      </c>
      <c r="G74">
        <v>251</v>
      </c>
      <c r="H74">
        <v>5</v>
      </c>
      <c r="I74">
        <v>0</v>
      </c>
      <c r="J74">
        <v>0</v>
      </c>
      <c r="K74">
        <v>0</v>
      </c>
    </row>
    <row r="75" spans="1:23">
      <c r="B75">
        <v>4</v>
      </c>
      <c r="C75">
        <v>7</v>
      </c>
      <c r="D75">
        <v>280</v>
      </c>
      <c r="E75">
        <v>569</v>
      </c>
      <c r="F75">
        <v>1119</v>
      </c>
      <c r="G75">
        <v>1049</v>
      </c>
      <c r="H75">
        <v>152</v>
      </c>
      <c r="I75">
        <v>1</v>
      </c>
      <c r="J75">
        <v>0</v>
      </c>
      <c r="K75">
        <v>0</v>
      </c>
    </row>
    <row r="76" spans="1:23">
      <c r="B76">
        <v>5</v>
      </c>
      <c r="C76">
        <v>3</v>
      </c>
      <c r="D76">
        <v>104</v>
      </c>
      <c r="E76">
        <v>141</v>
      </c>
      <c r="F76">
        <v>403</v>
      </c>
      <c r="G76">
        <v>897</v>
      </c>
      <c r="H76">
        <v>443</v>
      </c>
      <c r="I76">
        <v>23</v>
      </c>
      <c r="J76">
        <v>0</v>
      </c>
      <c r="K76">
        <v>0</v>
      </c>
      <c r="N76">
        <v>165</v>
      </c>
      <c r="O76">
        <v>773</v>
      </c>
      <c r="P76">
        <v>703</v>
      </c>
      <c r="Q76">
        <v>763</v>
      </c>
      <c r="R76">
        <v>611</v>
      </c>
      <c r="S76">
        <v>288</v>
      </c>
      <c r="T76">
        <v>32</v>
      </c>
      <c r="U76">
        <v>0</v>
      </c>
      <c r="V76">
        <v>0</v>
      </c>
      <c r="W76">
        <f>SUM(N76:V76)</f>
        <v>3335</v>
      </c>
    </row>
    <row r="77" spans="1:23">
      <c r="B77">
        <v>6</v>
      </c>
      <c r="C77">
        <v>0</v>
      </c>
      <c r="D77">
        <v>32</v>
      </c>
      <c r="E77">
        <v>16</v>
      </c>
      <c r="F77">
        <v>55</v>
      </c>
      <c r="G77">
        <v>264</v>
      </c>
      <c r="H77">
        <v>346</v>
      </c>
      <c r="I77">
        <v>51</v>
      </c>
      <c r="J77">
        <v>1</v>
      </c>
      <c r="K77">
        <v>0</v>
      </c>
    </row>
    <row r="78" spans="1:23">
      <c r="B78">
        <v>7</v>
      </c>
      <c r="C78">
        <v>0</v>
      </c>
      <c r="D78">
        <v>8</v>
      </c>
      <c r="E78">
        <v>1</v>
      </c>
      <c r="F78">
        <v>4</v>
      </c>
      <c r="G78">
        <v>16</v>
      </c>
      <c r="H78">
        <v>85</v>
      </c>
      <c r="I78">
        <v>27</v>
      </c>
      <c r="J78">
        <v>1</v>
      </c>
      <c r="K78">
        <v>0</v>
      </c>
    </row>
    <row r="79" spans="1:23">
      <c r="B79">
        <v>8</v>
      </c>
      <c r="C79">
        <v>0</v>
      </c>
      <c r="D79">
        <v>2</v>
      </c>
      <c r="E79">
        <v>0</v>
      </c>
      <c r="F79">
        <v>0</v>
      </c>
      <c r="G79">
        <v>0</v>
      </c>
      <c r="H79">
        <v>7</v>
      </c>
      <c r="I79">
        <v>8</v>
      </c>
      <c r="J79">
        <v>0</v>
      </c>
      <c r="K79">
        <v>0</v>
      </c>
      <c r="N79">
        <v>0</v>
      </c>
      <c r="O79">
        <v>1</v>
      </c>
      <c r="P79">
        <v>2</v>
      </c>
      <c r="Q79">
        <v>3</v>
      </c>
      <c r="R79">
        <v>4</v>
      </c>
      <c r="S79">
        <v>5</v>
      </c>
      <c r="T79">
        <v>6</v>
      </c>
      <c r="U79">
        <v>7</v>
      </c>
      <c r="V79">
        <v>8</v>
      </c>
    </row>
    <row r="80" spans="1:23">
      <c r="N80">
        <v>2734</v>
      </c>
      <c r="O80">
        <v>244</v>
      </c>
      <c r="P80">
        <v>1091</v>
      </c>
      <c r="Q80">
        <v>2611</v>
      </c>
      <c r="R80">
        <v>3177</v>
      </c>
      <c r="S80">
        <v>2014</v>
      </c>
      <c r="T80">
        <v>765</v>
      </c>
      <c r="U80">
        <v>142</v>
      </c>
      <c r="V80">
        <v>17</v>
      </c>
      <c r="W80">
        <f>SUM(N80:V80)</f>
        <v>12795</v>
      </c>
    </row>
    <row r="82" spans="4:22">
      <c r="E82" t="s">
        <v>122</v>
      </c>
      <c r="N82">
        <v>0</v>
      </c>
      <c r="O82">
        <v>1</v>
      </c>
      <c r="P82">
        <v>2</v>
      </c>
      <c r="Q82">
        <v>3</v>
      </c>
      <c r="R82">
        <v>4</v>
      </c>
      <c r="S82">
        <v>5</v>
      </c>
      <c r="T82">
        <v>6</v>
      </c>
      <c r="U82">
        <v>7</v>
      </c>
      <c r="V82">
        <v>8</v>
      </c>
    </row>
    <row r="83" spans="4:22">
      <c r="D83" t="b">
        <v>1</v>
      </c>
      <c r="E83" t="s">
        <v>123</v>
      </c>
      <c r="F83" t="s">
        <v>124</v>
      </c>
      <c r="N83" s="5">
        <f>N76/$W76</f>
        <v>4.9475262368815595E-2</v>
      </c>
      <c r="O83" s="5">
        <f>O76/$W76</f>
        <v>0.231784107946027</v>
      </c>
      <c r="P83" s="5">
        <f>P76/$W76</f>
        <v>0.21079460269865066</v>
      </c>
      <c r="Q83" s="5">
        <f>Q76/$W76</f>
        <v>0.22878560719640179</v>
      </c>
      <c r="R83" s="5">
        <f>R76/$W76</f>
        <v>0.18320839580209894</v>
      </c>
      <c r="S83" s="5">
        <f>S76/$W76</f>
        <v>8.6356821589205393E-2</v>
      </c>
      <c r="T83" s="5">
        <f>T76/$W76</f>
        <v>9.595202398800599E-3</v>
      </c>
      <c r="U83" s="5">
        <f>U76/$W76</f>
        <v>0</v>
      </c>
      <c r="V83" s="5">
        <f>V76/$W76</f>
        <v>0</v>
      </c>
    </row>
    <row r="84" spans="4:22">
      <c r="D84" t="s">
        <v>123</v>
      </c>
      <c r="E84">
        <f>SUM(C71,D72,E73,F74,G75,H76,I77,J78,K79)</f>
        <v>3458</v>
      </c>
      <c r="N84" s="5">
        <f>N80/$W80</f>
        <v>0.21367721766314968</v>
      </c>
      <c r="O84" s="5">
        <f>O80/$W80</f>
        <v>1.9069949198905822E-2</v>
      </c>
      <c r="P84" s="5">
        <f>P80/$W80</f>
        <v>8.5267682688550214E-2</v>
      </c>
      <c r="Q84" s="5">
        <f>Q80/$W80</f>
        <v>0.20406408753419306</v>
      </c>
      <c r="R84" s="5">
        <f>R80/$W80</f>
        <v>0.24830011723329426</v>
      </c>
      <c r="S84" s="5">
        <f>S80/$W80</f>
        <v>0.15740523642047674</v>
      </c>
      <c r="T84" s="5">
        <f>T80/$W80</f>
        <v>5.9788980070339975E-2</v>
      </c>
      <c r="U84" s="5">
        <f>U80/$W80</f>
        <v>1.1098085189527158E-2</v>
      </c>
      <c r="V84" s="5">
        <f>V80/$W80</f>
        <v>1.3286440015631107E-3</v>
      </c>
    </row>
    <row r="85" spans="4:22">
      <c r="D85" t="s">
        <v>124</v>
      </c>
      <c r="E85">
        <f>SUM(C71:K79)</f>
        <v>12795</v>
      </c>
      <c r="F85">
        <f>E84/E85</f>
        <v>0.27026182102383745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Espitia</dc:creator>
  <cp:lastModifiedBy>Cesar Espitia</cp:lastModifiedBy>
  <dcterms:created xsi:type="dcterms:W3CDTF">2018-07-13T20:58:51Z</dcterms:created>
  <dcterms:modified xsi:type="dcterms:W3CDTF">2018-07-19T02:48:51Z</dcterms:modified>
</cp:coreProperties>
</file>