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<sst xmlns="http://schemas.openxmlformats.org/spreadsheetml/2006/main" count="737" uniqueCount="46">
  <si>
    <t>Días Habiles (L-J)</t>
  </si>
  <si>
    <t>Sábado y Domingo</t>
  </si>
  <si>
    <t>Días de Quincena exceptuando viernes de quincena</t>
  </si>
  <si>
    <t>Dias Inhabiles (Feriados)</t>
  </si>
  <si>
    <t>Viernes de Quincena</t>
  </si>
  <si>
    <t>Viernes no quincena</t>
  </si>
  <si>
    <t>Hot Sale (15 al 23 de mayo de 2024)</t>
  </si>
  <si>
    <t>*mayor pico a las 13h00 y a las 14h00</t>
  </si>
  <si>
    <t>*mayor pico a las 17h00 Y 13H00</t>
  </si>
  <si>
    <t>*mayor pico a las 12h00 y a las 13h00</t>
  </si>
  <si>
    <t>*mayor pico a las 15h00 y a las 18h00</t>
  </si>
  <si>
    <t>*bloque relevante de 10h00 a 20h30</t>
  </si>
  <si>
    <t>*bloque relevante de 10h00 a 21h30</t>
  </si>
  <si>
    <t>*DÍAS DE MAYOR VOLUMEN DE TRX Y CTES EN HORAS ROJAS</t>
  </si>
  <si>
    <t>*SEGUNDO DÍA  DE MAYOR VOLUMEN DE TRX Y CTES EN HORAS ROJAS</t>
  </si>
  <si>
    <t>HORA</t>
  </si>
  <si>
    <t>MINUTOS</t>
  </si>
  <si>
    <t>Promedio de # NUMERO TRX</t>
  </si>
  <si>
    <t>Promedio de # CLIENTES UNICOS</t>
  </si>
  <si>
    <t>AFECTACIÓN 3%</t>
  </si>
  <si>
    <t>AFECTACIÓN 40%</t>
  </si>
  <si>
    <t>00</t>
  </si>
  <si>
    <t>30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</si>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</sst>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#,##0;(#,##0)"/>
  </numFmts>
  <fonts count="11">
    <font>
      <sz val="10.0"/>
      <color rgb="FF000000"/>
      <name val="Arial"/>
      <scheme val="minor"/>
    </font>
    <font>
      <sz val="11.0"/>
      <color rgb="FFFFFFFF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b/>
      <sz val="11.0"/>
      <color rgb="FFFF9900"/>
      <name val="Calibri"/>
    </font>
    <font>
      <b/>
      <sz val="11.0"/>
      <color rgb="FFCC0000"/>
      <name val="Calibri"/>
    </font>
    <font>
      <b/>
      <sz val="12.0"/>
      <color theme="1"/>
      <name val="Calibri"/>
    </font>
    <font>
      <sz val="12.0"/>
      <color theme="1"/>
      <name val="Calibri"/>
    </font>
    <font>
      <b/>
      <sz val="13.0"/>
      <color theme="1"/>
      <name val="Calibri"/>
    </font>
  </fonts>
  <fills count="266">
    <fill>
      <patternFill patternType="none"/>
    </fill>
    <fill>
      <patternFill patternType="lightGray"/>
    </fill>
    <fill>
      <patternFill patternType="solid">
        <fgColor rgb="FF333F4F"/>
        <bgColor rgb="FF333F4F"/>
      </patternFill>
    </fill>
    <fill>
      <patternFill patternType="solid">
        <fgColor rgb="FF799BC6"/>
        <bgColor rgb="FF799BC6"/>
      </patternFill>
    </fill>
    <fill>
      <patternFill patternType="solid">
        <fgColor rgb="FF7A9BC6"/>
        <bgColor rgb="FF7A9BC6"/>
      </patternFill>
    </fill>
    <fill>
      <patternFill patternType="solid">
        <fgColor rgb="FF93A6B4"/>
        <bgColor rgb="FF93A6B4"/>
      </patternFill>
    </fill>
    <fill>
      <patternFill patternType="solid">
        <fgColor rgb="FF93A6B3"/>
        <bgColor rgb="FF93A6B3"/>
      </patternFill>
    </fill>
    <fill>
      <patternFill patternType="solid">
        <fgColor rgb="FF7097CD"/>
        <bgColor rgb="FF7097CD"/>
      </patternFill>
    </fill>
    <fill>
      <patternFill patternType="solid">
        <fgColor rgb="FF7398CB"/>
        <bgColor rgb="FF7398CB"/>
      </patternFill>
    </fill>
    <fill>
      <patternFill patternType="solid">
        <fgColor rgb="FF8FA4B7"/>
        <bgColor rgb="FF8FA4B7"/>
      </patternFill>
    </fill>
    <fill>
      <patternFill patternType="solid">
        <fgColor rgb="FF8EA4B7"/>
        <bgColor rgb="FF8EA4B7"/>
      </patternFill>
    </fill>
    <fill>
      <patternFill patternType="solid">
        <fgColor rgb="FF7599C9"/>
        <bgColor rgb="FF7599C9"/>
      </patternFill>
    </fill>
    <fill>
      <patternFill patternType="solid">
        <fgColor rgb="FF789AC7"/>
        <bgColor rgb="FF789AC7"/>
      </patternFill>
    </fill>
    <fill>
      <patternFill patternType="solid">
        <fgColor rgb="FF7F9DC2"/>
        <bgColor rgb="FF7F9DC2"/>
      </patternFill>
    </fill>
    <fill>
      <patternFill patternType="solid">
        <fgColor rgb="FF809DC2"/>
        <bgColor rgb="FF809DC2"/>
      </patternFill>
    </fill>
    <fill>
      <patternFill patternType="solid">
        <fgColor rgb="FF6692D4"/>
        <bgColor rgb="FF6692D4"/>
      </patternFill>
    </fill>
    <fill>
      <patternFill patternType="solid">
        <fgColor rgb="FF6792D4"/>
        <bgColor rgb="FF6792D4"/>
      </patternFill>
    </fill>
    <fill>
      <patternFill patternType="solid">
        <fgColor rgb="FF779AC8"/>
        <bgColor rgb="FF779AC8"/>
      </patternFill>
    </fill>
    <fill>
      <patternFill patternType="solid">
        <fgColor rgb="FF608FD8"/>
        <bgColor rgb="FF608FD8"/>
      </patternFill>
    </fill>
    <fill>
      <patternFill patternType="solid">
        <fgColor rgb="FF6290D7"/>
        <bgColor rgb="FF6290D7"/>
      </patternFill>
    </fill>
    <fill>
      <patternFill patternType="solid">
        <fgColor rgb="FF7398CA"/>
        <bgColor rgb="FF7398CA"/>
      </patternFill>
    </fill>
    <fill>
      <patternFill patternType="solid">
        <fgColor rgb="FF7498CA"/>
        <bgColor rgb="FF7498CA"/>
      </patternFill>
    </fill>
    <fill>
      <patternFill patternType="solid">
        <fgColor rgb="FF6491D6"/>
        <bgColor rgb="FF6491D6"/>
      </patternFill>
    </fill>
    <fill>
      <patternFill patternType="solid">
        <fgColor rgb="FF6591D5"/>
        <bgColor rgb="FF6591D5"/>
      </patternFill>
    </fill>
    <fill>
      <patternFill patternType="solid">
        <fgColor rgb="FF6A94D1"/>
        <bgColor rgb="FF6A94D1"/>
      </patternFill>
    </fill>
    <fill>
      <patternFill patternType="solid">
        <fgColor rgb="FF6B94D1"/>
        <bgColor rgb="FF6B94D1"/>
      </patternFill>
    </fill>
    <fill>
      <patternFill patternType="solid">
        <fgColor rgb="FF6190D7"/>
        <bgColor rgb="FF6190D7"/>
      </patternFill>
    </fill>
    <fill>
      <patternFill patternType="solid">
        <fgColor rgb="FF6F96CE"/>
        <bgColor rgb="FF6F96CE"/>
      </patternFill>
    </fill>
    <fill>
      <patternFill patternType="solid">
        <fgColor rgb="FF6190D8"/>
        <bgColor rgb="FF6190D8"/>
      </patternFill>
    </fill>
    <fill>
      <patternFill patternType="solid">
        <fgColor rgb="FF5F8FD9"/>
        <bgColor rgb="FF5F8FD9"/>
      </patternFill>
    </fill>
    <fill>
      <patternFill patternType="solid">
        <fgColor rgb="FF6893D2"/>
        <bgColor rgb="FF6893D2"/>
      </patternFill>
    </fill>
    <fill>
      <patternFill patternType="solid">
        <fgColor rgb="FF6592D5"/>
        <bgColor rgb="FF6592D5"/>
      </patternFill>
    </fill>
    <fill>
      <patternFill patternType="solid">
        <fgColor rgb="FF6C95D0"/>
        <bgColor rgb="FF6C95D0"/>
      </patternFill>
    </fill>
    <fill>
      <patternFill patternType="solid">
        <fgColor rgb="FF6793D3"/>
        <bgColor rgb="FF6793D3"/>
      </patternFill>
    </fill>
    <fill>
      <patternFill patternType="solid">
        <fgColor rgb="FF6592D4"/>
        <bgColor rgb="FF6592D4"/>
      </patternFill>
    </fill>
    <fill>
      <patternFill patternType="solid">
        <fgColor rgb="FF568BE0"/>
        <bgColor rgb="FF568BE0"/>
      </patternFill>
    </fill>
    <fill>
      <patternFill patternType="solid">
        <fgColor rgb="FF558BE0"/>
        <bgColor rgb="FF558BE0"/>
      </patternFill>
    </fill>
    <fill>
      <patternFill patternType="solid">
        <fgColor rgb="FF608FD9"/>
        <bgColor rgb="FF608FD9"/>
      </patternFill>
    </fill>
    <fill>
      <patternFill patternType="solid">
        <fgColor rgb="FF5B8DDC"/>
        <bgColor rgb="FF5B8DDC"/>
      </patternFill>
    </fill>
    <fill>
      <patternFill patternType="solid">
        <fgColor rgb="FF588CDE"/>
        <bgColor rgb="FF588CDE"/>
      </patternFill>
    </fill>
    <fill>
      <patternFill patternType="solid">
        <fgColor rgb="FF578CDF"/>
        <bgColor rgb="FF578CDF"/>
      </patternFill>
    </fill>
    <fill>
      <patternFill patternType="solid">
        <fgColor rgb="FF5A8DDD"/>
        <bgColor rgb="FF5A8DDD"/>
      </patternFill>
    </fill>
    <fill>
      <patternFill patternType="solid">
        <fgColor rgb="FF598CDD"/>
        <bgColor rgb="FF598CDD"/>
      </patternFill>
    </fill>
    <fill>
      <patternFill patternType="solid">
        <fgColor rgb="FF5289E3"/>
        <bgColor rgb="FF5289E3"/>
      </patternFill>
    </fill>
    <fill>
      <patternFill patternType="solid">
        <fgColor rgb="FF5189E3"/>
        <bgColor rgb="FF5189E3"/>
      </patternFill>
    </fill>
    <fill>
      <patternFill patternType="solid">
        <fgColor rgb="FF5A8DDC"/>
        <bgColor rgb="FF5A8DDC"/>
      </patternFill>
    </fill>
    <fill>
      <patternFill patternType="solid">
        <fgColor rgb="FF5089E3"/>
        <bgColor rgb="FF5089E3"/>
      </patternFill>
    </fill>
    <fill>
      <patternFill patternType="solid">
        <fgColor rgb="FF5088E4"/>
        <bgColor rgb="FF5088E4"/>
      </patternFill>
    </fill>
    <fill>
      <patternFill patternType="solid">
        <fgColor rgb="FF548AE1"/>
        <bgColor rgb="FF548AE1"/>
      </patternFill>
    </fill>
    <fill>
      <patternFill patternType="solid">
        <fgColor rgb="FF538AE2"/>
        <bgColor rgb="FF538AE2"/>
      </patternFill>
    </fill>
    <fill>
      <patternFill patternType="solid">
        <fgColor rgb="FF5289E2"/>
        <bgColor rgb="FF5289E2"/>
      </patternFill>
    </fill>
    <fill>
      <patternFill patternType="solid">
        <fgColor rgb="FF538AE1"/>
        <bgColor rgb="FF538AE1"/>
      </patternFill>
    </fill>
    <fill>
      <patternFill patternType="solid">
        <fgColor rgb="FF4C87E7"/>
        <bgColor rgb="FF4C87E7"/>
      </patternFill>
    </fill>
    <fill>
      <patternFill patternType="solid">
        <fgColor rgb="FF4B86E7"/>
        <bgColor rgb="FF4B86E7"/>
      </patternFill>
    </fill>
    <fill>
      <patternFill patternType="solid">
        <fgColor rgb="FF4D87E6"/>
        <bgColor rgb="FF4D87E6"/>
      </patternFill>
    </fill>
    <fill>
      <patternFill patternType="solid">
        <fgColor rgb="FF4B86E8"/>
        <bgColor rgb="FF4B86E8"/>
      </patternFill>
    </fill>
    <fill>
      <patternFill patternType="solid">
        <fgColor rgb="FF4A86E8"/>
        <bgColor rgb="FF4A86E8"/>
      </patternFill>
    </fill>
    <fill>
      <patternFill patternType="solid">
        <fgColor rgb="FF4C87E6"/>
        <bgColor rgb="FF4C87E6"/>
      </patternFill>
    </fill>
    <fill>
      <patternFill patternType="solid">
        <fgColor rgb="FF4E87E5"/>
        <bgColor rgb="FF4E87E5"/>
      </patternFill>
    </fill>
    <fill>
      <patternFill patternType="solid">
        <fgColor rgb="FF4C86E7"/>
        <bgColor rgb="FF4C86E7"/>
      </patternFill>
    </fill>
    <fill>
      <patternFill patternType="solid">
        <fgColor rgb="FF4F88E5"/>
        <bgColor rgb="FF4F88E5"/>
      </patternFill>
    </fill>
    <fill>
      <patternFill patternType="solid">
        <fgColor rgb="FF4E87E6"/>
        <bgColor rgb="FF4E87E6"/>
      </patternFill>
    </fill>
    <fill>
      <patternFill patternType="solid">
        <fgColor rgb="FF4E88E5"/>
        <bgColor rgb="FF4E88E5"/>
      </patternFill>
    </fill>
    <fill>
      <patternFill patternType="solid">
        <fgColor rgb="FF4F88E4"/>
        <bgColor rgb="FF4F88E4"/>
      </patternFill>
    </fill>
    <fill>
      <patternFill patternType="solid">
        <fgColor rgb="FF558AE1"/>
        <bgColor rgb="FF558AE1"/>
      </patternFill>
    </fill>
    <fill>
      <patternFill patternType="solid">
        <fgColor rgb="FF5D8EDA"/>
        <bgColor rgb="FF5D8EDA"/>
      </patternFill>
    </fill>
    <fill>
      <patternFill patternType="solid">
        <fgColor rgb="FF578BDF"/>
        <bgColor rgb="FF578BDF"/>
      </patternFill>
    </fill>
    <fill>
      <patternFill patternType="solid">
        <fgColor rgb="FF598CDE"/>
        <bgColor rgb="FF598CDE"/>
      </patternFill>
    </fill>
    <fill>
      <patternFill patternType="solid">
        <fgColor rgb="FF6090D8"/>
        <bgColor rgb="FF6090D8"/>
      </patternFill>
    </fill>
    <fill>
      <patternFill patternType="solid">
        <fgColor rgb="FF6391D6"/>
        <bgColor rgb="FF6391D6"/>
      </patternFill>
    </fill>
    <fill>
      <patternFill patternType="solid">
        <fgColor rgb="FF6893D3"/>
        <bgColor rgb="FF6893D3"/>
      </patternFill>
    </fill>
    <fill>
      <patternFill patternType="solid">
        <fgColor rgb="FF6994D2"/>
        <bgColor rgb="FF6994D2"/>
      </patternFill>
    </fill>
    <fill>
      <patternFill patternType="solid">
        <fgColor rgb="FF7A9BC5"/>
        <bgColor rgb="FF7A9BC5"/>
      </patternFill>
    </fill>
    <fill>
      <patternFill patternType="solid">
        <fgColor rgb="FF839FBF"/>
        <bgColor rgb="FF839FBF"/>
      </patternFill>
    </fill>
    <fill>
      <patternFill patternType="solid">
        <fgColor rgb="FF829FC0"/>
        <bgColor rgb="FF829FC0"/>
      </patternFill>
    </fill>
    <fill>
      <patternFill patternType="solid">
        <fgColor rgb="FF86A0BD"/>
        <bgColor rgb="FF86A0BD"/>
      </patternFill>
    </fill>
    <fill>
      <patternFill patternType="solid">
        <fgColor rgb="FF89A1BB"/>
        <bgColor rgb="FF89A1BB"/>
      </patternFill>
    </fill>
    <fill>
      <patternFill patternType="solid">
        <fgColor rgb="FF7E9DC3"/>
        <bgColor rgb="FF7E9DC3"/>
      </patternFill>
    </fill>
    <fill>
      <patternFill patternType="solid">
        <fgColor rgb="FF84A0BE"/>
        <bgColor rgb="FF84A0BE"/>
      </patternFill>
    </fill>
    <fill>
      <patternFill patternType="solid">
        <fgColor rgb="FF89A2BB"/>
        <bgColor rgb="FF89A2BB"/>
      </patternFill>
    </fill>
    <fill>
      <patternFill patternType="solid">
        <fgColor rgb="FF8CA3B9"/>
        <bgColor rgb="FF8CA3B9"/>
      </patternFill>
    </fill>
    <fill>
      <patternFill patternType="solid">
        <fgColor rgb="FF90A5B6"/>
        <bgColor rgb="FF90A5B6"/>
      </patternFill>
    </fill>
    <fill>
      <patternFill patternType="solid">
        <fgColor rgb="FF8FA4B6"/>
        <bgColor rgb="FF8FA4B6"/>
      </patternFill>
    </fill>
    <fill>
      <patternFill patternType="solid">
        <fgColor rgb="FF92A6B4"/>
        <bgColor rgb="FF92A6B4"/>
      </patternFill>
    </fill>
    <fill>
      <patternFill patternType="solid">
        <fgColor rgb="FF95A7B2"/>
        <bgColor rgb="FF95A7B2"/>
      </patternFill>
    </fill>
    <fill>
      <patternFill patternType="solid">
        <fgColor rgb="FF87A1BC"/>
        <bgColor rgb="FF87A1BC"/>
      </patternFill>
    </fill>
    <fill>
      <patternFill patternType="solid">
        <fgColor rgb="FFA0ACAA"/>
        <bgColor rgb="FFA0ACAA"/>
      </patternFill>
    </fill>
    <fill>
      <patternFill patternType="solid">
        <fgColor rgb="FFA5AEA7"/>
        <bgColor rgb="FFA5AEA7"/>
      </patternFill>
    </fill>
    <fill>
      <patternFill patternType="solid">
        <fgColor rgb="FF91A5B5"/>
        <bgColor rgb="FF91A5B5"/>
      </patternFill>
    </fill>
    <fill>
      <patternFill patternType="solid">
        <fgColor rgb="FFA6AFA6"/>
        <bgColor rgb="FFA6AFA6"/>
      </patternFill>
    </fill>
    <fill>
      <patternFill patternType="solid">
        <fgColor rgb="FFABB1A2"/>
        <bgColor rgb="FFABB1A2"/>
      </patternFill>
    </fill>
    <fill>
      <patternFill patternType="solid">
        <fgColor rgb="FF94A7B3"/>
        <bgColor rgb="FF94A7B3"/>
      </patternFill>
    </fill>
    <fill>
      <patternFill patternType="solid">
        <fgColor rgb="FFADB2A1"/>
        <bgColor rgb="FFADB2A1"/>
      </patternFill>
    </fill>
    <fill>
      <patternFill patternType="solid">
        <fgColor rgb="FFACB1A2"/>
        <bgColor rgb="FFACB1A2"/>
      </patternFill>
    </fill>
    <fill>
      <patternFill patternType="solid">
        <fgColor rgb="FFAFB2A0"/>
        <bgColor rgb="FFAFB2A0"/>
      </patternFill>
    </fill>
    <fill>
      <patternFill patternType="solid">
        <fgColor rgb="FFB1B39E"/>
        <bgColor rgb="FFB1B39E"/>
      </patternFill>
    </fill>
    <fill>
      <patternFill patternType="solid">
        <fgColor rgb="FFA2ADA9"/>
        <bgColor rgb="FFA2ADA9"/>
      </patternFill>
    </fill>
    <fill>
      <patternFill patternType="solid">
        <fgColor rgb="FFA7AFA5"/>
        <bgColor rgb="FFA7AFA5"/>
      </patternFill>
    </fill>
    <fill>
      <patternFill patternType="solid">
        <fgColor rgb="FFAAB0A3"/>
        <bgColor rgb="FFAAB0A3"/>
      </patternFill>
    </fill>
    <fill>
      <patternFill patternType="solid">
        <fgColor rgb="FFAFB39F"/>
        <bgColor rgb="FFAFB39F"/>
      </patternFill>
    </fill>
    <fill>
      <patternFill patternType="solid">
        <fgColor rgb="FF9CAAAE"/>
        <bgColor rgb="FF9CAAAE"/>
      </patternFill>
    </fill>
    <fill>
      <patternFill patternType="solid">
        <fgColor rgb="FFB2B49E"/>
        <bgColor rgb="FFB2B49E"/>
      </patternFill>
    </fill>
    <fill>
      <patternFill patternType="solid">
        <fgColor rgb="FF9EABAC"/>
        <bgColor rgb="FF9EABAC"/>
      </patternFill>
    </fill>
    <fill>
      <patternFill patternType="solid">
        <fgColor rgb="FFA3ADA8"/>
        <bgColor rgb="FFA3ADA8"/>
      </patternFill>
    </fill>
    <fill>
      <patternFill patternType="solid">
        <fgColor rgb="FFB3B49D"/>
        <bgColor rgb="FFB3B49D"/>
      </patternFill>
    </fill>
    <fill>
      <patternFill patternType="solid">
        <fgColor rgb="FFB2B49D"/>
        <bgColor rgb="FFB2B49D"/>
      </patternFill>
    </fill>
    <fill>
      <patternFill patternType="solid">
        <fgColor rgb="FFB5B59C"/>
        <bgColor rgb="FFB5B59C"/>
      </patternFill>
    </fill>
    <fill>
      <patternFill patternType="solid">
        <fgColor rgb="FFB7B69A"/>
        <bgColor rgb="FFB7B69A"/>
      </patternFill>
    </fill>
    <fill>
      <patternFill patternType="solid">
        <fgColor rgb="FFCEC089"/>
        <bgColor rgb="FFCEC089"/>
      </patternFill>
    </fill>
    <fill>
      <patternFill patternType="solid">
        <fgColor rgb="FFD2C287"/>
        <bgColor rgb="FFD2C287"/>
      </patternFill>
    </fill>
    <fill>
      <patternFill patternType="solid">
        <fgColor rgb="FFC4BB91"/>
        <bgColor rgb="FFC4BB91"/>
      </patternFill>
    </fill>
    <fill>
      <patternFill patternType="solid">
        <fgColor rgb="FFC3BB91"/>
        <bgColor rgb="FFC3BB91"/>
      </patternFill>
    </fill>
    <fill>
      <patternFill patternType="solid">
        <fgColor rgb="FFCEC08A"/>
        <bgColor rgb="FFCEC08A"/>
      </patternFill>
    </fill>
    <fill>
      <patternFill patternType="solid">
        <fgColor rgb="FFC2BB92"/>
        <bgColor rgb="FFC2BB92"/>
      </patternFill>
    </fill>
    <fill>
      <patternFill patternType="solid">
        <fgColor rgb="FFC5BC8F"/>
        <bgColor rgb="FFC5BC8F"/>
      </patternFill>
    </fill>
    <fill>
      <patternFill patternType="solid">
        <fgColor rgb="FFD4C385"/>
        <bgColor rgb="FFD4C385"/>
      </patternFill>
    </fill>
    <fill>
      <patternFill patternType="solid">
        <fgColor rgb="FFD0C188"/>
        <bgColor rgb="FFD0C188"/>
      </patternFill>
    </fill>
    <fill>
      <patternFill patternType="solid">
        <fgColor rgb="FFD7C483"/>
        <bgColor rgb="FFD7C483"/>
      </patternFill>
    </fill>
    <fill>
      <patternFill patternType="solid">
        <fgColor rgb="FFD9C581"/>
        <bgColor rgb="FFD9C581"/>
      </patternFill>
    </fill>
    <fill>
      <patternFill patternType="solid">
        <fgColor rgb="FFDBC680"/>
        <bgColor rgb="FFDBC680"/>
      </patternFill>
    </fill>
    <fill>
      <patternFill patternType="solid">
        <fgColor rgb="FFCFC188"/>
        <bgColor rgb="FFCFC188"/>
      </patternFill>
    </fill>
    <fill>
      <patternFill patternType="solid">
        <fgColor rgb="FFD3C286"/>
        <bgColor rgb="FFD3C286"/>
      </patternFill>
    </fill>
    <fill>
      <patternFill patternType="solid">
        <fgColor rgb="FFD6C483"/>
        <bgColor rgb="FFD6C483"/>
      </patternFill>
    </fill>
    <fill>
      <patternFill patternType="solid">
        <fgColor rgb="FFD1C287"/>
        <bgColor rgb="FFD1C287"/>
      </patternFill>
    </fill>
    <fill>
      <patternFill patternType="solid">
        <fgColor rgb="FFDDC77F"/>
        <bgColor rgb="FFDDC77F"/>
      </patternFill>
    </fill>
    <fill>
      <patternFill patternType="solid">
        <fgColor rgb="FFE1C87C"/>
        <bgColor rgb="FFE1C87C"/>
      </patternFill>
    </fill>
    <fill>
      <patternFill patternType="solid">
        <fgColor rgb="FFE0C87D"/>
        <bgColor rgb="FFE0C87D"/>
      </patternFill>
    </fill>
    <fill>
      <patternFill patternType="solid">
        <fgColor rgb="FFDAC680"/>
        <bgColor rgb="FFDAC680"/>
      </patternFill>
    </fill>
    <fill>
      <patternFill patternType="solid">
        <fgColor rgb="FFFED567"/>
        <bgColor rgb="FFFED567"/>
      </patternFill>
    </fill>
    <fill>
      <patternFill patternType="solid">
        <fgColor rgb="FFFDD567"/>
        <bgColor rgb="FFFDD567"/>
      </patternFill>
    </fill>
    <fill>
      <patternFill patternType="solid">
        <fgColor rgb="FFFBD469"/>
        <bgColor rgb="FFFBD469"/>
      </patternFill>
    </fill>
    <fill>
      <patternFill patternType="solid">
        <fgColor rgb="FFFAD36A"/>
        <bgColor rgb="FFFAD36A"/>
      </patternFill>
    </fill>
    <fill>
      <patternFill patternType="solid">
        <fgColor rgb="FFFCCC67"/>
        <bgColor rgb="FFFCCC67"/>
      </patternFill>
    </fill>
    <fill>
      <patternFill patternType="solid">
        <fgColor rgb="FFFDCD67"/>
        <bgColor rgb="FFFDCD67"/>
      </patternFill>
    </fill>
    <fill>
      <patternFill patternType="solid">
        <fgColor rgb="FFFED066"/>
        <bgColor rgb="FFFED066"/>
      </patternFill>
    </fill>
    <fill>
      <patternFill patternType="solid">
        <fgColor rgb="FFFFD466"/>
        <bgColor rgb="FFFFD466"/>
      </patternFill>
    </fill>
    <fill>
      <patternFill patternType="solid">
        <fgColor rgb="FFFFD566"/>
        <bgColor rgb="FFFFD566"/>
      </patternFill>
    </fill>
    <fill>
      <patternFill patternType="solid">
        <fgColor rgb="FFFED366"/>
        <bgColor rgb="FFFED366"/>
      </patternFill>
    </fill>
    <fill>
      <patternFill patternType="solid">
        <fgColor rgb="FFFED266"/>
        <bgColor rgb="FFFED266"/>
      </patternFill>
    </fill>
    <fill>
      <patternFill patternType="solid">
        <fgColor rgb="FFFFD666"/>
        <bgColor rgb="FFFFD666"/>
      </patternFill>
    </fill>
    <fill>
      <patternFill patternType="solid">
        <fgColor rgb="FFFED166"/>
        <bgColor rgb="FFFED166"/>
      </patternFill>
    </fill>
    <fill>
      <patternFill patternType="solid">
        <fgColor rgb="FFFCCA67"/>
        <bgColor rgb="FFFCCA67"/>
      </patternFill>
    </fill>
    <fill>
      <patternFill patternType="solid">
        <fgColor rgb="FFF3A86C"/>
        <bgColor rgb="FFF3A86C"/>
      </patternFill>
    </fill>
    <fill>
      <patternFill patternType="solid">
        <fgColor rgb="FFF3AB6C"/>
        <bgColor rgb="FFF3AB6C"/>
      </patternFill>
    </fill>
    <fill>
      <patternFill patternType="solid">
        <fgColor rgb="FFF5B26B"/>
        <bgColor rgb="FFF5B26B"/>
      </patternFill>
    </fill>
    <fill>
      <patternFill patternType="solid">
        <fgColor rgb="FFF5B06B"/>
        <bgColor rgb="FFF5B06B"/>
      </patternFill>
    </fill>
    <fill>
      <patternFill patternType="solid">
        <fgColor rgb="FFF4AF6B"/>
        <bgColor rgb="FFF4AF6B"/>
      </patternFill>
    </fill>
    <fill>
      <patternFill patternType="solid">
        <fgColor rgb="FFF3A96C"/>
        <bgColor rgb="FFF3A96C"/>
      </patternFill>
    </fill>
    <fill>
      <patternFill patternType="solid">
        <fgColor rgb="FFF1A36D"/>
        <bgColor rgb="FFF1A36D"/>
      </patternFill>
    </fill>
    <fill>
      <patternFill patternType="solid">
        <fgColor rgb="FFF7B76A"/>
        <bgColor rgb="FFF7B76A"/>
      </patternFill>
    </fill>
    <fill>
      <patternFill patternType="solid">
        <fgColor rgb="FFF5AF6B"/>
        <bgColor rgb="FFF5AF6B"/>
      </patternFill>
    </fill>
    <fill>
      <patternFill patternType="solid">
        <fgColor rgb="FFF6B46A"/>
        <bgColor rgb="FFF6B46A"/>
      </patternFill>
    </fill>
    <fill>
      <patternFill patternType="solid">
        <fgColor rgb="FFF4AB6C"/>
        <bgColor rgb="FFF4AB6C"/>
      </patternFill>
    </fill>
    <fill>
      <patternFill patternType="solid">
        <fgColor rgb="FFF4AD6C"/>
        <bgColor rgb="FFF4AD6C"/>
      </patternFill>
    </fill>
    <fill>
      <patternFill patternType="solid">
        <fgColor rgb="FFF6B56A"/>
        <bgColor rgb="FFF6B56A"/>
      </patternFill>
    </fill>
    <fill>
      <patternFill patternType="solid">
        <fgColor rgb="FFF8BC69"/>
        <bgColor rgb="FFF8BC69"/>
      </patternFill>
    </fill>
    <fill>
      <patternFill patternType="solid">
        <fgColor rgb="FFF4AC6C"/>
        <bgColor rgb="FFF4AC6C"/>
      </patternFill>
    </fill>
    <fill>
      <patternFill patternType="solid">
        <fgColor rgb="FFF3AA6C"/>
        <bgColor rgb="FFF3AA6C"/>
      </patternFill>
    </fill>
    <fill>
      <patternFill patternType="solid">
        <fgColor rgb="FFF7B66A"/>
        <bgColor rgb="FFF7B66A"/>
      </patternFill>
    </fill>
    <fill>
      <patternFill patternType="solid">
        <fgColor rgb="FFF7B96A"/>
        <bgColor rgb="FFF7B96A"/>
      </patternFill>
    </fill>
    <fill>
      <patternFill patternType="solid">
        <fgColor rgb="FFEC926F"/>
        <bgColor rgb="FFEC926F"/>
      </patternFill>
    </fill>
    <fill>
      <patternFill patternType="solid">
        <fgColor rgb="FFED956F"/>
        <bgColor rgb="FFED956F"/>
      </patternFill>
    </fill>
    <fill>
      <patternFill patternType="solid">
        <fgColor rgb="FFED936F"/>
        <bgColor rgb="FFED936F"/>
      </patternFill>
    </fill>
    <fill>
      <patternFill patternType="solid">
        <fgColor rgb="FFEF9C6E"/>
        <bgColor rgb="FFEF9C6E"/>
      </patternFill>
    </fill>
    <fill>
      <patternFill patternType="solid">
        <fgColor rgb="FFEB8B70"/>
        <bgColor rgb="FFEB8B70"/>
      </patternFill>
    </fill>
    <fill>
      <patternFill patternType="solid">
        <fgColor rgb="FFF1A16D"/>
        <bgColor rgb="FFF1A16D"/>
      </patternFill>
    </fill>
    <fill>
      <patternFill patternType="solid">
        <fgColor rgb="FFEF9A6E"/>
        <bgColor rgb="FFEF9A6E"/>
      </patternFill>
    </fill>
    <fill>
      <patternFill patternType="solid">
        <fgColor rgb="FFEC9170"/>
        <bgColor rgb="FFEC9170"/>
      </patternFill>
    </fill>
    <fill>
      <patternFill patternType="solid">
        <fgColor rgb="FFF2A66D"/>
        <bgColor rgb="FFF2A66D"/>
      </patternFill>
    </fill>
    <fill>
      <patternFill patternType="solid">
        <fgColor rgb="FFF2A76C"/>
        <bgColor rgb="FFF2A76C"/>
      </patternFill>
    </fill>
    <fill>
      <patternFill patternType="solid">
        <fgColor rgb="FFEF9B6E"/>
        <bgColor rgb="FFEF9B6E"/>
      </patternFill>
    </fill>
    <fill>
      <patternFill patternType="solid">
        <fgColor rgb="FFF4AD6B"/>
        <bgColor rgb="FFF4AD6B"/>
      </patternFill>
    </fill>
    <fill>
      <patternFill patternType="solid">
        <fgColor rgb="FFEE976F"/>
        <bgColor rgb="FFEE976F"/>
      </patternFill>
    </fill>
    <fill>
      <patternFill patternType="solid">
        <fgColor rgb="FFF1A46D"/>
        <bgColor rgb="FFF1A46D"/>
      </patternFill>
    </fill>
    <fill>
      <patternFill patternType="solid">
        <fgColor rgb="FFF2A46D"/>
        <bgColor rgb="FFF2A46D"/>
      </patternFill>
    </fill>
    <fill>
      <patternFill patternType="solid">
        <fgColor rgb="FFE88371"/>
        <bgColor rgb="FFE88371"/>
      </patternFill>
    </fill>
    <fill>
      <patternFill patternType="solid">
        <fgColor rgb="FFE98671"/>
        <bgColor rgb="FFE98671"/>
      </patternFill>
    </fill>
    <fill>
      <patternFill patternType="solid">
        <fgColor rgb="FFE88372"/>
        <bgColor rgb="FFE88372"/>
      </patternFill>
    </fill>
    <fill>
      <patternFill patternType="solid">
        <fgColor rgb="FFEB8E70"/>
        <bgColor rgb="FFEB8E70"/>
      </patternFill>
    </fill>
    <fill>
      <patternFill patternType="solid">
        <fgColor rgb="FFEB8C70"/>
        <bgColor rgb="FFEB8C70"/>
      </patternFill>
    </fill>
    <fill>
      <patternFill patternType="solid">
        <fgColor rgb="FFE67C73"/>
        <bgColor rgb="FFE67C73"/>
      </patternFill>
    </fill>
    <fill>
      <patternFill patternType="solid">
        <fgColor rgb="FFED926F"/>
        <bgColor rgb="FFED926F"/>
      </patternFill>
    </fill>
    <fill>
      <patternFill patternType="solid">
        <fgColor rgb="FFED946F"/>
        <bgColor rgb="FFED946F"/>
      </patternFill>
    </fill>
    <fill>
      <patternFill patternType="solid">
        <fgColor rgb="FFE98471"/>
        <bgColor rgb="FFE98471"/>
      </patternFill>
    </fill>
    <fill>
      <patternFill patternType="solid">
        <fgColor rgb="FFE98571"/>
        <bgColor rgb="FFE98571"/>
      </patternFill>
    </fill>
    <fill>
      <patternFill patternType="solid">
        <fgColor rgb="FFEC9070"/>
        <bgColor rgb="FFEC9070"/>
      </patternFill>
    </fill>
    <fill>
      <patternFill patternType="solid">
        <fgColor rgb="FFEE986F"/>
        <bgColor rgb="FFEE986F"/>
      </patternFill>
    </fill>
    <fill>
      <patternFill patternType="solid">
        <fgColor rgb="FFF09E6E"/>
        <bgColor rgb="FFF09E6E"/>
      </patternFill>
    </fill>
    <fill>
      <patternFill patternType="solid">
        <fgColor rgb="FFEF996E"/>
        <bgColor rgb="FFEF996E"/>
      </patternFill>
    </fill>
    <fill>
      <patternFill patternType="solid">
        <fgColor rgb="FFE88172"/>
        <bgColor rgb="FFE88172"/>
      </patternFill>
    </fill>
    <fill>
      <patternFill patternType="solid">
        <fgColor rgb="FFE78072"/>
        <bgColor rgb="FFE78072"/>
      </patternFill>
    </fill>
    <fill>
      <patternFill patternType="solid">
        <fgColor rgb="FFE77E72"/>
        <bgColor rgb="FFE77E72"/>
      </patternFill>
    </fill>
    <fill>
      <patternFill patternType="solid">
        <fgColor rgb="FFE77F72"/>
        <bgColor rgb="FFE77F72"/>
      </patternFill>
    </fill>
    <fill>
      <patternFill patternType="solid">
        <fgColor rgb="FFEA8871"/>
        <bgColor rgb="FFEA8871"/>
      </patternFill>
    </fill>
    <fill>
      <patternFill patternType="solid">
        <fgColor rgb="FFEC8F70"/>
        <bgColor rgb="FFEC8F70"/>
      </patternFill>
    </fill>
    <fill>
      <patternFill patternType="solid">
        <fgColor rgb="FFEE996E"/>
        <bgColor rgb="FFEE996E"/>
      </patternFill>
    </fill>
    <fill>
      <patternFill patternType="solid">
        <fgColor rgb="FFF0A06D"/>
        <bgColor rgb="FFF0A06D"/>
      </patternFill>
    </fill>
    <fill>
      <patternFill patternType="solid">
        <fgColor rgb="FFEE966F"/>
        <bgColor rgb="FFEE966F"/>
      </patternFill>
    </fill>
    <fill>
      <patternFill patternType="solid">
        <fgColor rgb="FFE88072"/>
        <bgColor rgb="FFE88072"/>
      </patternFill>
    </fill>
    <fill>
      <patternFill patternType="solid">
        <fgColor rgb="FFE98771"/>
        <bgColor rgb="FFE98771"/>
      </patternFill>
    </fill>
    <fill>
      <patternFill patternType="solid">
        <fgColor rgb="FFEA8A71"/>
        <bgColor rgb="FFEA8A71"/>
      </patternFill>
    </fill>
    <fill>
      <patternFill patternType="solid">
        <fgColor rgb="FFF2A66C"/>
        <bgColor rgb="FFF2A66C"/>
      </patternFill>
    </fill>
    <fill>
      <patternFill patternType="solid">
        <fgColor rgb="FFF09F6E"/>
        <bgColor rgb="FFF09F6E"/>
      </patternFill>
    </fill>
    <fill>
      <patternFill patternType="solid">
        <fgColor rgb="FFED966F"/>
        <bgColor rgb="FFED966F"/>
      </patternFill>
    </fill>
    <fill>
      <patternFill patternType="solid">
        <fgColor rgb="FFEB8D70"/>
        <bgColor rgb="FFEB8D70"/>
      </patternFill>
    </fill>
    <fill>
      <patternFill patternType="solid">
        <fgColor rgb="FFE88272"/>
        <bgColor rgb="FFE88272"/>
      </patternFill>
    </fill>
    <fill>
      <patternFill patternType="solid">
        <fgColor rgb="FFF09D6E"/>
        <bgColor rgb="FFF09D6E"/>
      </patternFill>
    </fill>
    <fill>
      <patternFill patternType="solid">
        <fgColor rgb="FFF4AE6B"/>
        <bgColor rgb="FFF4AE6B"/>
      </patternFill>
    </fill>
    <fill>
      <patternFill patternType="solid">
        <fgColor rgb="FFEA8971"/>
        <bgColor rgb="FFEA8971"/>
      </patternFill>
    </fill>
    <fill>
      <patternFill patternType="solid">
        <fgColor rgb="FFF6B46B"/>
        <bgColor rgb="FFF6B46B"/>
      </patternFill>
    </fill>
    <fill>
      <patternFill patternType="solid">
        <fgColor rgb="FFF09F6D"/>
        <bgColor rgb="FFF09F6D"/>
      </patternFill>
    </fill>
    <fill>
      <patternFill patternType="solid">
        <fgColor rgb="FFF8BD69"/>
        <bgColor rgb="FFF8BD69"/>
      </patternFill>
    </fill>
    <fill>
      <patternFill patternType="solid">
        <fgColor rgb="FFF7B86A"/>
        <bgColor rgb="FFF7B86A"/>
      </patternFill>
    </fill>
    <fill>
      <patternFill patternType="solid">
        <fgColor rgb="FFF1A26D"/>
        <bgColor rgb="FFF1A26D"/>
      </patternFill>
    </fill>
    <fill>
      <patternFill patternType="solid">
        <fgColor rgb="FFE77D72"/>
        <bgColor rgb="FFE77D72"/>
      </patternFill>
    </fill>
    <fill>
      <patternFill patternType="solid">
        <fgColor rgb="FFF6B66A"/>
        <bgColor rgb="FFF6B66A"/>
      </patternFill>
    </fill>
    <fill>
      <patternFill patternType="solid">
        <fgColor rgb="FFF9C169"/>
        <bgColor rgb="FFF9C169"/>
      </patternFill>
    </fill>
    <fill>
      <patternFill patternType="solid">
        <fgColor rgb="FFF8BB6A"/>
        <bgColor rgb="FFF8BB6A"/>
      </patternFill>
    </fill>
    <fill>
      <patternFill patternType="solid">
        <fgColor rgb="FFEA8A70"/>
        <bgColor rgb="FFEA8A70"/>
      </patternFill>
    </fill>
    <fill>
      <patternFill patternType="solid">
        <fgColor rgb="FFF8BA6A"/>
        <bgColor rgb="FFF8BA6A"/>
      </patternFill>
    </fill>
    <fill>
      <patternFill patternType="solid">
        <fgColor rgb="FFF9BF69"/>
        <bgColor rgb="FFF9BF69"/>
      </patternFill>
    </fill>
    <fill>
      <patternFill patternType="solid">
        <fgColor rgb="FFF2A56D"/>
        <bgColor rgb="FFF2A56D"/>
      </patternFill>
    </fill>
    <fill>
      <patternFill patternType="solid">
        <fgColor rgb="FFF8BB69"/>
        <bgColor rgb="FFF8BB69"/>
      </patternFill>
    </fill>
    <fill>
      <patternFill patternType="solid">
        <fgColor rgb="FFFBC768"/>
        <bgColor rgb="FFFBC768"/>
      </patternFill>
    </fill>
    <fill>
      <patternFill patternType="solid">
        <fgColor rgb="FFFBC568"/>
        <bgColor rgb="FFFBC568"/>
      </patternFill>
    </fill>
    <fill>
      <patternFill patternType="solid">
        <fgColor rgb="FFFCCB67"/>
        <bgColor rgb="FFFCCB67"/>
      </patternFill>
    </fill>
    <fill>
      <patternFill patternType="solid">
        <fgColor rgb="FFFED067"/>
        <bgColor rgb="FFFED067"/>
      </patternFill>
    </fill>
    <fill>
      <patternFill patternType="solid">
        <fgColor rgb="FFFECF67"/>
        <bgColor rgb="FFFECF67"/>
      </patternFill>
    </fill>
    <fill>
      <patternFill patternType="solid">
        <fgColor rgb="FFFBC668"/>
        <bgColor rgb="FFFBC668"/>
      </patternFill>
    </fill>
    <fill>
      <patternFill patternType="solid">
        <fgColor rgb="FFFDCE67"/>
        <bgColor rgb="FFFDCE67"/>
      </patternFill>
    </fill>
    <fill>
      <patternFill patternType="solid">
        <fgColor rgb="FFE3CA7A"/>
        <bgColor rgb="FFE3CA7A"/>
      </patternFill>
    </fill>
    <fill>
      <patternFill patternType="solid">
        <fgColor rgb="FFF1D070"/>
        <bgColor rgb="FFF1D070"/>
      </patternFill>
    </fill>
    <fill>
      <patternFill patternType="solid">
        <fgColor rgb="FFF2D070"/>
        <bgColor rgb="FFF2D070"/>
      </patternFill>
    </fill>
    <fill>
      <patternFill patternType="solid">
        <fgColor rgb="FFF0CF71"/>
        <bgColor rgb="FFF0CF71"/>
      </patternFill>
    </fill>
    <fill>
      <patternFill patternType="solid">
        <fgColor rgb="FFECCD74"/>
        <bgColor rgb="FFECCD74"/>
      </patternFill>
    </fill>
    <fill>
      <patternFill patternType="solid">
        <fgColor rgb="FFE9CC76"/>
        <bgColor rgb="FFE9CC76"/>
      </patternFill>
    </fill>
    <fill>
      <patternFill patternType="solid">
        <fgColor rgb="FFDEC77E"/>
        <bgColor rgb="FFDEC77E"/>
      </patternFill>
    </fill>
    <fill>
      <patternFill patternType="solid">
        <fgColor rgb="FFE6CA78"/>
        <bgColor rgb="FFE6CA78"/>
      </patternFill>
    </fill>
    <fill>
      <patternFill patternType="solid">
        <fgColor rgb="FFE2C97B"/>
        <bgColor rgb="FFE2C97B"/>
      </patternFill>
    </fill>
    <fill>
      <patternFill patternType="solid">
        <fgColor rgb="FFE4CA79"/>
        <bgColor rgb="FFE4CA79"/>
      </patternFill>
    </fill>
    <fill>
      <patternFill patternType="solid">
        <fgColor rgb="FFE4CA7A"/>
        <bgColor rgb="FFE4CA7A"/>
      </patternFill>
    </fill>
    <fill>
      <patternFill patternType="solid">
        <fgColor rgb="FFDFC77D"/>
        <bgColor rgb="FFDFC77D"/>
      </patternFill>
    </fill>
    <fill>
      <patternFill patternType="solid">
        <fgColor rgb="FFEACD75"/>
        <bgColor rgb="FFEACD75"/>
      </patternFill>
    </fill>
    <fill>
      <patternFill patternType="solid">
        <fgColor rgb="FFEACC75"/>
        <bgColor rgb="FFEACC75"/>
      </patternFill>
    </fill>
    <fill>
      <patternFill patternType="solid">
        <fgColor rgb="FFDCC67F"/>
        <bgColor rgb="FFDCC67F"/>
      </patternFill>
    </fill>
    <fill>
      <patternFill patternType="solid">
        <fgColor rgb="FFDAC581"/>
        <bgColor rgb="FFDAC581"/>
      </patternFill>
    </fill>
    <fill>
      <patternFill patternType="solid">
        <fgColor rgb="FFE0C87C"/>
        <bgColor rgb="FFE0C87C"/>
      </patternFill>
    </fill>
    <fill>
      <patternFill patternType="solid">
        <fgColor rgb="FFD8C582"/>
        <bgColor rgb="FFD8C582"/>
      </patternFill>
    </fill>
    <fill>
      <patternFill patternType="solid">
        <fgColor rgb="FFDDC77E"/>
        <bgColor rgb="FFDDC77E"/>
      </patternFill>
    </fill>
    <fill>
      <patternFill patternType="solid">
        <fgColor rgb="FFDFC87D"/>
        <bgColor rgb="FFDFC87D"/>
      </patternFill>
    </fill>
    <fill>
      <patternFill patternType="solid">
        <fgColor rgb="FFBEB995"/>
        <bgColor rgb="FFBEB995"/>
      </patternFill>
    </fill>
    <fill>
      <patternFill patternType="solid">
        <fgColor rgb="FFBCB896"/>
        <bgColor rgb="FFBCB896"/>
      </patternFill>
    </fill>
    <fill>
      <patternFill patternType="solid">
        <fgColor rgb="FFC9BE8D"/>
        <bgColor rgb="FFC9BE8D"/>
      </patternFill>
    </fill>
    <fill>
      <patternFill patternType="solid">
        <fgColor rgb="FFC8BE8D"/>
        <bgColor rgb="FFC8BE8D"/>
      </patternFill>
    </fill>
    <fill>
      <patternFill patternType="solid">
        <fgColor rgb="FFC1BA93"/>
        <bgColor rgb="FFC1BA93"/>
      </patternFill>
    </fill>
    <fill>
      <patternFill patternType="solid">
        <fgColor rgb="FFC0BA93"/>
        <bgColor rgb="FFC0BA93"/>
      </patternFill>
    </fill>
    <fill>
      <patternFill patternType="solid">
        <fgColor rgb="FFB9B799"/>
        <bgColor rgb="FFB9B799"/>
      </patternFill>
    </fill>
    <fill>
      <patternFill patternType="solid">
        <fgColor rgb="FFC0BA94"/>
        <bgColor rgb="FFC0BA94"/>
      </patternFill>
    </fill>
    <fill>
      <patternFill patternType="solid">
        <fgColor rgb="FFBBB897"/>
        <bgColor rgb="FFBBB897"/>
      </patternFill>
    </fill>
    <fill>
      <patternFill patternType="solid">
        <fgColor rgb="FFA1ACA9"/>
        <bgColor rgb="FFA1ACA9"/>
      </patternFill>
    </fill>
    <fill>
      <patternFill patternType="solid">
        <fgColor rgb="FFAFB29F"/>
        <bgColor rgb="FFAFB29F"/>
      </patternFill>
    </fill>
    <fill>
      <patternFill patternType="solid">
        <fgColor rgb="FFB0B39F"/>
        <bgColor rgb="FFB0B39F"/>
      </patternFill>
    </fill>
    <fill>
      <patternFill patternType="solid">
        <fgColor rgb="FF8BA3B9"/>
        <bgColor rgb="FF8BA3B9"/>
      </patternFill>
    </fill>
    <fill>
      <patternFill patternType="solid">
        <fgColor rgb="FF9AA9AF"/>
        <bgColor rgb="FF9AA9AF"/>
      </patternFill>
    </fill>
    <fill>
      <patternFill patternType="solid">
        <fgColor rgb="FF99A8B0"/>
        <bgColor rgb="FF99A8B0"/>
      </patternFill>
    </fill>
    <fill>
      <patternFill patternType="solid">
        <fgColor rgb="FF91A5B6"/>
        <bgColor rgb="FF91A5B6"/>
      </patternFill>
    </fill>
  </fills>
  <borders count="7">
    <border/>
    <border>
      <left/>
      <top/>
      <bottom/>
    </border>
    <border>
      <top/>
      <bottom/>
    </border>
    <border>
      <top style="medium">
        <color rgb="FF000000"/>
      </top>
    </border>
    <border>
      <bottom style="thin">
        <color rgb="FF000000"/>
      </bottom>
    </border>
    <border>
      <top style="thin">
        <color rgb="FF000000"/>
      </top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3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0" fillId="0" fontId="3" numFmtId="0" xfId="0" applyAlignment="1" applyFont="1">
      <alignment vertical="bottom"/>
    </xf>
    <xf quotePrefix="1"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3" fontId="3" numFmtId="164" xfId="0" applyAlignment="1" applyFill="1" applyFont="1" applyNumberFormat="1">
      <alignment horizontal="right" vertical="bottom"/>
    </xf>
    <xf borderId="0" fillId="4" fontId="3" numFmtId="164" xfId="0" applyAlignment="1" applyFill="1" applyFont="1" applyNumberFormat="1">
      <alignment horizontal="right" vertical="bottom"/>
    </xf>
    <xf borderId="0" fillId="0" fontId="7" numFmtId="165" xfId="0" applyAlignment="1" applyFont="1" applyNumberFormat="1">
      <alignment horizontal="center" vertical="bottom"/>
    </xf>
    <xf borderId="0" fillId="5" fontId="3" numFmtId="164" xfId="0" applyAlignment="1" applyFill="1" applyFont="1" applyNumberFormat="1">
      <alignment horizontal="right" vertical="bottom"/>
    </xf>
    <xf borderId="0" fillId="6" fontId="3" numFmtId="164" xfId="0" applyAlignment="1" applyFill="1" applyFont="1" applyNumberFormat="1">
      <alignment horizontal="right" vertical="bottom"/>
    </xf>
    <xf borderId="0" fillId="7" fontId="3" numFmtId="164" xfId="0" applyAlignment="1" applyFill="1" applyFont="1" applyNumberFormat="1">
      <alignment horizontal="right" vertical="bottom"/>
    </xf>
    <xf borderId="0" fillId="8" fontId="3" numFmtId="164" xfId="0" applyAlignment="1" applyFill="1" applyFont="1" applyNumberFormat="1">
      <alignment horizontal="right" vertical="bottom"/>
    </xf>
    <xf borderId="0" fillId="9" fontId="3" numFmtId="164" xfId="0" applyAlignment="1" applyFill="1" applyFont="1" applyNumberFormat="1">
      <alignment horizontal="right" vertical="bottom"/>
    </xf>
    <xf borderId="0" fillId="10" fontId="3" numFmtId="164" xfId="0" applyAlignment="1" applyFill="1" applyFont="1" applyNumberFormat="1">
      <alignment horizontal="right" vertical="bottom"/>
    </xf>
    <xf borderId="0" fillId="11" fontId="3" numFmtId="164" xfId="0" applyAlignment="1" applyFill="1" applyFont="1" applyNumberFormat="1">
      <alignment horizontal="right" vertical="bottom"/>
    </xf>
    <xf borderId="0" fillId="12" fontId="3" numFmtId="164" xfId="0" applyAlignment="1" applyFill="1" applyFont="1" applyNumberFormat="1">
      <alignment horizontal="right" vertical="bottom"/>
    </xf>
    <xf borderId="0" fillId="13" fontId="3" numFmtId="164" xfId="0" applyAlignment="1" applyFill="1" applyFont="1" applyNumberFormat="1">
      <alignment horizontal="right" vertical="bottom"/>
    </xf>
    <xf borderId="0" fillId="14" fontId="3" numFmtId="164" xfId="0" applyAlignment="1" applyFill="1" applyFont="1" applyNumberFormat="1">
      <alignment horizontal="right" vertical="bottom"/>
    </xf>
    <xf borderId="0" fillId="15" fontId="3" numFmtId="164" xfId="0" applyAlignment="1" applyFill="1" applyFont="1" applyNumberFormat="1">
      <alignment horizontal="right" vertical="bottom"/>
    </xf>
    <xf borderId="0" fillId="16" fontId="3" numFmtId="164" xfId="0" applyAlignment="1" applyFill="1" applyFont="1" applyNumberFormat="1">
      <alignment horizontal="right" vertical="bottom"/>
    </xf>
    <xf borderId="0" fillId="17" fontId="3" numFmtId="164" xfId="0" applyAlignment="1" applyFill="1" applyFont="1" applyNumberFormat="1">
      <alignment horizontal="right" vertical="bottom"/>
    </xf>
    <xf borderId="0" fillId="18" fontId="3" numFmtId="164" xfId="0" applyAlignment="1" applyFill="1" applyFont="1" applyNumberFormat="1">
      <alignment horizontal="right" vertical="bottom"/>
    </xf>
    <xf borderId="0" fillId="19" fontId="3" numFmtId="164" xfId="0" applyAlignment="1" applyFill="1" applyFont="1" applyNumberFormat="1">
      <alignment horizontal="right" vertical="bottom"/>
    </xf>
    <xf borderId="0" fillId="20" fontId="3" numFmtId="164" xfId="0" applyAlignment="1" applyFill="1" applyFont="1" applyNumberFormat="1">
      <alignment horizontal="right" vertical="bottom"/>
    </xf>
    <xf borderId="0" fillId="21" fontId="3" numFmtId="164" xfId="0" applyAlignment="1" applyFill="1" applyFont="1" applyNumberFormat="1">
      <alignment horizontal="right" vertical="bottom"/>
    </xf>
    <xf borderId="0" fillId="22" fontId="3" numFmtId="164" xfId="0" applyAlignment="1" applyFill="1" applyFont="1" applyNumberFormat="1">
      <alignment horizontal="right" vertical="bottom"/>
    </xf>
    <xf borderId="0" fillId="23" fontId="3" numFmtId="164" xfId="0" applyAlignment="1" applyFill="1" applyFont="1" applyNumberFormat="1">
      <alignment horizontal="right" vertical="bottom"/>
    </xf>
    <xf borderId="0" fillId="24" fontId="3" numFmtId="164" xfId="0" applyAlignment="1" applyFill="1" applyFont="1" applyNumberFormat="1">
      <alignment horizontal="right" vertical="bottom"/>
    </xf>
    <xf borderId="0" fillId="25" fontId="3" numFmtId="164" xfId="0" applyAlignment="1" applyFill="1" applyFont="1" applyNumberFormat="1">
      <alignment horizontal="right" vertical="bottom"/>
    </xf>
    <xf borderId="0" fillId="26" fontId="3" numFmtId="164" xfId="0" applyAlignment="1" applyFill="1" applyFont="1" applyNumberFormat="1">
      <alignment horizontal="right" vertical="bottom"/>
    </xf>
    <xf borderId="0" fillId="27" fontId="3" numFmtId="164" xfId="0" applyAlignment="1" applyFill="1" applyFont="1" applyNumberFormat="1">
      <alignment horizontal="right" vertical="bottom"/>
    </xf>
    <xf borderId="0" fillId="28" fontId="3" numFmtId="164" xfId="0" applyAlignment="1" applyFill="1" applyFont="1" applyNumberFormat="1">
      <alignment horizontal="right" vertical="bottom"/>
    </xf>
    <xf borderId="0" fillId="29" fontId="3" numFmtId="164" xfId="0" applyAlignment="1" applyFill="1" applyFont="1" applyNumberFormat="1">
      <alignment horizontal="right" vertical="bottom"/>
    </xf>
    <xf borderId="0" fillId="30" fontId="3" numFmtId="164" xfId="0" applyAlignment="1" applyFill="1" applyFont="1" applyNumberFormat="1">
      <alignment horizontal="right" vertical="bottom"/>
    </xf>
    <xf borderId="0" fillId="31" fontId="3" numFmtId="164" xfId="0" applyAlignment="1" applyFill="1" applyFont="1" applyNumberFormat="1">
      <alignment horizontal="right" vertical="bottom"/>
    </xf>
    <xf borderId="0" fillId="32" fontId="3" numFmtId="164" xfId="0" applyAlignment="1" applyFill="1" applyFont="1" applyNumberFormat="1">
      <alignment horizontal="right" vertical="bottom"/>
    </xf>
    <xf borderId="0" fillId="33" fontId="3" numFmtId="164" xfId="0" applyAlignment="1" applyFill="1" applyFont="1" applyNumberFormat="1">
      <alignment horizontal="right" vertical="bottom"/>
    </xf>
    <xf borderId="0" fillId="34" fontId="3" numFmtId="164" xfId="0" applyAlignment="1" applyFill="1" applyFont="1" applyNumberFormat="1">
      <alignment horizontal="right" vertical="bottom"/>
    </xf>
    <xf borderId="0" fillId="35" fontId="3" numFmtId="164" xfId="0" applyAlignment="1" applyFill="1" applyFont="1" applyNumberFormat="1">
      <alignment horizontal="right" vertical="bottom"/>
    </xf>
    <xf borderId="0" fillId="36" fontId="3" numFmtId="164" xfId="0" applyAlignment="1" applyFill="1" applyFont="1" applyNumberFormat="1">
      <alignment horizontal="right" vertical="bottom"/>
    </xf>
    <xf borderId="0" fillId="37" fontId="3" numFmtId="164" xfId="0" applyAlignment="1" applyFill="1" applyFont="1" applyNumberFormat="1">
      <alignment horizontal="right" vertical="bottom"/>
    </xf>
    <xf borderId="0" fillId="38" fontId="3" numFmtId="164" xfId="0" applyAlignment="1" applyFill="1" applyFont="1" applyNumberFormat="1">
      <alignment horizontal="right" vertical="bottom"/>
    </xf>
    <xf borderId="0" fillId="39" fontId="3" numFmtId="164" xfId="0" applyAlignment="1" applyFill="1" applyFont="1" applyNumberFormat="1">
      <alignment horizontal="right" vertical="bottom"/>
    </xf>
    <xf borderId="0" fillId="40" fontId="3" numFmtId="164" xfId="0" applyAlignment="1" applyFill="1" applyFont="1" applyNumberFormat="1">
      <alignment horizontal="right" vertical="bottom"/>
    </xf>
    <xf borderId="0" fillId="41" fontId="3" numFmtId="164" xfId="0" applyAlignment="1" applyFill="1" applyFont="1" applyNumberFormat="1">
      <alignment horizontal="right" vertical="bottom"/>
    </xf>
    <xf borderId="0" fillId="42" fontId="3" numFmtId="164" xfId="0" applyAlignment="1" applyFill="1" applyFont="1" applyNumberFormat="1">
      <alignment horizontal="right" vertical="bottom"/>
    </xf>
    <xf borderId="0" fillId="43" fontId="3" numFmtId="164" xfId="0" applyAlignment="1" applyFill="1" applyFont="1" applyNumberFormat="1">
      <alignment horizontal="right" vertical="bottom"/>
    </xf>
    <xf borderId="0" fillId="44" fontId="3" numFmtId="164" xfId="0" applyAlignment="1" applyFill="1" applyFont="1" applyNumberFormat="1">
      <alignment horizontal="right" vertical="bottom"/>
    </xf>
    <xf borderId="0" fillId="45" fontId="3" numFmtId="164" xfId="0" applyAlignment="1" applyFill="1" applyFont="1" applyNumberFormat="1">
      <alignment horizontal="right" vertical="bottom"/>
    </xf>
    <xf borderId="0" fillId="46" fontId="3" numFmtId="164" xfId="0" applyAlignment="1" applyFill="1" applyFont="1" applyNumberFormat="1">
      <alignment horizontal="right" vertical="bottom"/>
    </xf>
    <xf borderId="0" fillId="47" fontId="3" numFmtId="164" xfId="0" applyAlignment="1" applyFill="1" applyFont="1" applyNumberFormat="1">
      <alignment horizontal="right" vertical="bottom"/>
    </xf>
    <xf borderId="0" fillId="48" fontId="3" numFmtId="164" xfId="0" applyAlignment="1" applyFill="1" applyFont="1" applyNumberFormat="1">
      <alignment horizontal="right" vertical="bottom"/>
    </xf>
    <xf borderId="0" fillId="49" fontId="3" numFmtId="164" xfId="0" applyAlignment="1" applyFill="1" applyFont="1" applyNumberFormat="1">
      <alignment horizontal="right" vertical="bottom"/>
    </xf>
    <xf borderId="0" fillId="50" fontId="3" numFmtId="164" xfId="0" applyAlignment="1" applyFill="1" applyFont="1" applyNumberFormat="1">
      <alignment horizontal="right" vertical="bottom"/>
    </xf>
    <xf borderId="0" fillId="51" fontId="3" numFmtId="164" xfId="0" applyAlignment="1" applyFill="1" applyFont="1" applyNumberFormat="1">
      <alignment horizontal="right" vertical="bottom"/>
    </xf>
    <xf borderId="0" fillId="52" fontId="3" numFmtId="164" xfId="0" applyAlignment="1" applyFill="1" applyFont="1" applyNumberFormat="1">
      <alignment horizontal="right" vertical="bottom"/>
    </xf>
    <xf borderId="0" fillId="53" fontId="3" numFmtId="164" xfId="0" applyAlignment="1" applyFill="1" applyFont="1" applyNumberFormat="1">
      <alignment horizontal="right" vertical="bottom"/>
    </xf>
    <xf borderId="0" fillId="54" fontId="3" numFmtId="164" xfId="0" applyAlignment="1" applyFill="1" applyFont="1" applyNumberFormat="1">
      <alignment horizontal="right" vertical="bottom"/>
    </xf>
    <xf borderId="0" fillId="55" fontId="3" numFmtId="164" xfId="0" applyAlignment="1" applyFill="1" applyFont="1" applyNumberFormat="1">
      <alignment horizontal="right" vertical="bottom"/>
    </xf>
    <xf borderId="0" fillId="56" fontId="3" numFmtId="164" xfId="0" applyAlignment="1" applyFill="1" applyFont="1" applyNumberFormat="1">
      <alignment horizontal="right" vertical="bottom"/>
    </xf>
    <xf borderId="0" fillId="57" fontId="3" numFmtId="164" xfId="0" applyAlignment="1" applyFill="1" applyFont="1" applyNumberFormat="1">
      <alignment horizontal="right" vertical="bottom"/>
    </xf>
    <xf borderId="0" fillId="58" fontId="3" numFmtId="164" xfId="0" applyAlignment="1" applyFill="1" applyFont="1" applyNumberFormat="1">
      <alignment horizontal="right" vertical="bottom"/>
    </xf>
    <xf borderId="0" fillId="59" fontId="3" numFmtId="164" xfId="0" applyAlignment="1" applyFill="1" applyFont="1" applyNumberFormat="1">
      <alignment horizontal="right" vertical="bottom"/>
    </xf>
    <xf borderId="0" fillId="60" fontId="3" numFmtId="164" xfId="0" applyAlignment="1" applyFill="1" applyFont="1" applyNumberFormat="1">
      <alignment horizontal="right" vertical="bottom"/>
    </xf>
    <xf borderId="0" fillId="61" fontId="3" numFmtId="164" xfId="0" applyAlignment="1" applyFill="1" applyFont="1" applyNumberFormat="1">
      <alignment horizontal="right" vertical="bottom"/>
    </xf>
    <xf borderId="0" fillId="62" fontId="3" numFmtId="164" xfId="0" applyAlignment="1" applyFill="1" applyFont="1" applyNumberFormat="1">
      <alignment horizontal="right" vertical="bottom"/>
    </xf>
    <xf borderId="0" fillId="63" fontId="3" numFmtId="164" xfId="0" applyAlignment="1" applyFill="1" applyFont="1" applyNumberFormat="1">
      <alignment horizontal="right" vertical="bottom"/>
    </xf>
    <xf borderId="0" fillId="64" fontId="3" numFmtId="164" xfId="0" applyAlignment="1" applyFill="1" applyFont="1" applyNumberFormat="1">
      <alignment horizontal="right" vertical="bottom"/>
    </xf>
    <xf borderId="0" fillId="65" fontId="3" numFmtId="164" xfId="0" applyAlignment="1" applyFill="1" applyFont="1" applyNumberFormat="1">
      <alignment horizontal="right" vertical="bottom"/>
    </xf>
    <xf borderId="0" fillId="66" fontId="3" numFmtId="164" xfId="0" applyAlignment="1" applyFill="1" applyFont="1" applyNumberFormat="1">
      <alignment horizontal="right" vertical="bottom"/>
    </xf>
    <xf borderId="0" fillId="67" fontId="3" numFmtId="164" xfId="0" applyAlignment="1" applyFill="1" applyFont="1" applyNumberFormat="1">
      <alignment horizontal="right" vertical="bottom"/>
    </xf>
    <xf borderId="0" fillId="68" fontId="3" numFmtId="164" xfId="0" applyAlignment="1" applyFill="1" applyFont="1" applyNumberFormat="1">
      <alignment horizontal="right" vertical="bottom"/>
    </xf>
    <xf borderId="0" fillId="69" fontId="3" numFmtId="164" xfId="0" applyAlignment="1" applyFill="1" applyFont="1" applyNumberFormat="1">
      <alignment horizontal="right" vertical="bottom"/>
    </xf>
    <xf borderId="0" fillId="70" fontId="3" numFmtId="164" xfId="0" applyAlignment="1" applyFill="1" applyFont="1" applyNumberFormat="1">
      <alignment horizontal="right" vertical="bottom"/>
    </xf>
    <xf borderId="0" fillId="71" fontId="3" numFmtId="164" xfId="0" applyAlignment="1" applyFill="1" applyFont="1" applyNumberFormat="1">
      <alignment horizontal="right" vertical="bottom"/>
    </xf>
    <xf borderId="0" fillId="72" fontId="3" numFmtId="164" xfId="0" applyAlignment="1" applyFill="1" applyFont="1" applyNumberFormat="1">
      <alignment horizontal="right" vertical="bottom"/>
    </xf>
    <xf borderId="0" fillId="73" fontId="3" numFmtId="164" xfId="0" applyAlignment="1" applyFill="1" applyFont="1" applyNumberFormat="1">
      <alignment horizontal="right" vertical="bottom"/>
    </xf>
    <xf borderId="0" fillId="74" fontId="3" numFmtId="164" xfId="0" applyAlignment="1" applyFill="1" applyFont="1" applyNumberFormat="1">
      <alignment horizontal="right" vertical="bottom"/>
    </xf>
    <xf borderId="0" fillId="75" fontId="3" numFmtId="164" xfId="0" applyAlignment="1" applyFill="1" applyFont="1" applyNumberFormat="1">
      <alignment horizontal="right" vertical="bottom"/>
    </xf>
    <xf borderId="0" fillId="76" fontId="3" numFmtId="164" xfId="0" applyAlignment="1" applyFill="1" applyFont="1" applyNumberFormat="1">
      <alignment horizontal="right" vertical="bottom"/>
    </xf>
    <xf borderId="0" fillId="77" fontId="3" numFmtId="164" xfId="0" applyAlignment="1" applyFill="1" applyFont="1" applyNumberFormat="1">
      <alignment horizontal="right" vertical="bottom"/>
    </xf>
    <xf borderId="0" fillId="78" fontId="3" numFmtId="164" xfId="0" applyAlignment="1" applyFill="1" applyFont="1" applyNumberFormat="1">
      <alignment horizontal="right" vertical="bottom"/>
    </xf>
    <xf borderId="0" fillId="79" fontId="3" numFmtId="164" xfId="0" applyAlignment="1" applyFill="1" applyFont="1" applyNumberFormat="1">
      <alignment horizontal="right" vertical="bottom"/>
    </xf>
    <xf borderId="0" fillId="80" fontId="3" numFmtId="164" xfId="0" applyAlignment="1" applyFill="1" applyFont="1" applyNumberFormat="1">
      <alignment horizontal="right" vertical="bottom"/>
    </xf>
    <xf borderId="0" fillId="81" fontId="3" numFmtId="164" xfId="0" applyAlignment="1" applyFill="1" applyFont="1" applyNumberFormat="1">
      <alignment horizontal="right" vertical="bottom"/>
    </xf>
    <xf borderId="0" fillId="82" fontId="3" numFmtId="164" xfId="0" applyAlignment="1" applyFill="1" applyFont="1" applyNumberFormat="1">
      <alignment horizontal="right" vertical="bottom"/>
    </xf>
    <xf borderId="0" fillId="83" fontId="3" numFmtId="164" xfId="0" applyAlignment="1" applyFill="1" applyFont="1" applyNumberFormat="1">
      <alignment horizontal="right" vertical="bottom"/>
    </xf>
    <xf borderId="0" fillId="84" fontId="3" numFmtId="164" xfId="0" applyAlignment="1" applyFill="1" applyFont="1" applyNumberFormat="1">
      <alignment horizontal="right" vertical="bottom"/>
    </xf>
    <xf borderId="0" fillId="85" fontId="3" numFmtId="164" xfId="0" applyAlignment="1" applyFill="1" applyFont="1" applyNumberFormat="1">
      <alignment horizontal="right" vertical="bottom"/>
    </xf>
    <xf borderId="0" fillId="86" fontId="3" numFmtId="164" xfId="0" applyAlignment="1" applyFill="1" applyFont="1" applyNumberFormat="1">
      <alignment horizontal="right" vertical="bottom"/>
    </xf>
    <xf borderId="0" fillId="87" fontId="3" numFmtId="164" xfId="0" applyAlignment="1" applyFill="1" applyFont="1" applyNumberFormat="1">
      <alignment horizontal="right" vertical="bottom"/>
    </xf>
    <xf borderId="0" fillId="88" fontId="3" numFmtId="164" xfId="0" applyAlignment="1" applyFill="1" applyFont="1" applyNumberFormat="1">
      <alignment horizontal="right" vertical="bottom"/>
    </xf>
    <xf borderId="0" fillId="89" fontId="3" numFmtId="164" xfId="0" applyAlignment="1" applyFill="1" applyFont="1" applyNumberFormat="1">
      <alignment horizontal="right" vertical="bottom"/>
    </xf>
    <xf borderId="0" fillId="90" fontId="3" numFmtId="164" xfId="0" applyAlignment="1" applyFill="1" applyFont="1" applyNumberFormat="1">
      <alignment horizontal="right" vertical="bottom"/>
    </xf>
    <xf borderId="0" fillId="91" fontId="3" numFmtId="164" xfId="0" applyAlignment="1" applyFill="1" applyFont="1" applyNumberFormat="1">
      <alignment horizontal="right" vertical="bottom"/>
    </xf>
    <xf borderId="0" fillId="92" fontId="3" numFmtId="164" xfId="0" applyAlignment="1" applyFill="1" applyFont="1" applyNumberFormat="1">
      <alignment horizontal="right" vertical="bottom"/>
    </xf>
    <xf borderId="0" fillId="93" fontId="3" numFmtId="164" xfId="0" applyAlignment="1" applyFill="1" applyFont="1" applyNumberFormat="1">
      <alignment horizontal="right" vertical="bottom"/>
    </xf>
    <xf borderId="0" fillId="94" fontId="3" numFmtId="164" xfId="0" applyAlignment="1" applyFill="1" applyFont="1" applyNumberFormat="1">
      <alignment horizontal="right" vertical="bottom"/>
    </xf>
    <xf borderId="0" fillId="95" fontId="3" numFmtId="164" xfId="0" applyAlignment="1" applyFill="1" applyFont="1" applyNumberFormat="1">
      <alignment horizontal="right" vertical="bottom"/>
    </xf>
    <xf borderId="0" fillId="96" fontId="3" numFmtId="164" xfId="0" applyAlignment="1" applyFill="1" applyFont="1" applyNumberFormat="1">
      <alignment horizontal="right" vertical="bottom"/>
    </xf>
    <xf borderId="0" fillId="97" fontId="3" numFmtId="164" xfId="0" applyAlignment="1" applyFill="1" applyFont="1" applyNumberFormat="1">
      <alignment horizontal="right" vertical="bottom"/>
    </xf>
    <xf borderId="0" fillId="98" fontId="3" numFmtId="164" xfId="0" applyAlignment="1" applyFill="1" applyFont="1" applyNumberFormat="1">
      <alignment horizontal="right" vertical="bottom"/>
    </xf>
    <xf borderId="0" fillId="99" fontId="3" numFmtId="164" xfId="0" applyAlignment="1" applyFill="1" applyFont="1" applyNumberFormat="1">
      <alignment horizontal="right" vertical="bottom"/>
    </xf>
    <xf borderId="0" fillId="100" fontId="3" numFmtId="164" xfId="0" applyAlignment="1" applyFill="1" applyFont="1" applyNumberFormat="1">
      <alignment horizontal="right" vertical="bottom"/>
    </xf>
    <xf borderId="0" fillId="101" fontId="3" numFmtId="164" xfId="0" applyAlignment="1" applyFill="1" applyFont="1" applyNumberFormat="1">
      <alignment horizontal="right" vertical="bottom"/>
    </xf>
    <xf borderId="0" fillId="102" fontId="3" numFmtId="164" xfId="0" applyAlignment="1" applyFill="1" applyFont="1" applyNumberFormat="1">
      <alignment horizontal="right" vertical="bottom"/>
    </xf>
    <xf borderId="0" fillId="103" fontId="3" numFmtId="164" xfId="0" applyAlignment="1" applyFill="1" applyFont="1" applyNumberFormat="1">
      <alignment horizontal="right" vertical="bottom"/>
    </xf>
    <xf borderId="0" fillId="104" fontId="3" numFmtId="164" xfId="0" applyAlignment="1" applyFill="1" applyFont="1" applyNumberFormat="1">
      <alignment horizontal="right" vertical="bottom"/>
    </xf>
    <xf borderId="0" fillId="105" fontId="3" numFmtId="164" xfId="0" applyAlignment="1" applyFill="1" applyFont="1" applyNumberFormat="1">
      <alignment horizontal="right" vertical="bottom"/>
    </xf>
    <xf borderId="0" fillId="106" fontId="3" numFmtId="164" xfId="0" applyAlignment="1" applyFill="1" applyFont="1" applyNumberFormat="1">
      <alignment horizontal="right" vertical="bottom"/>
    </xf>
    <xf borderId="0" fillId="107" fontId="3" numFmtId="164" xfId="0" applyAlignment="1" applyFill="1" applyFont="1" applyNumberFormat="1">
      <alignment horizontal="right" vertical="bottom"/>
    </xf>
    <xf borderId="0" fillId="108" fontId="3" numFmtId="164" xfId="0" applyAlignment="1" applyFill="1" applyFont="1" applyNumberFormat="1">
      <alignment horizontal="right" vertical="bottom"/>
    </xf>
    <xf borderId="0" fillId="109" fontId="3" numFmtId="164" xfId="0" applyAlignment="1" applyFill="1" applyFont="1" applyNumberFormat="1">
      <alignment horizontal="right" vertical="bottom"/>
    </xf>
    <xf borderId="0" fillId="110" fontId="3" numFmtId="164" xfId="0" applyAlignment="1" applyFill="1" applyFont="1" applyNumberFormat="1">
      <alignment horizontal="right" vertical="bottom"/>
    </xf>
    <xf borderId="0" fillId="111" fontId="3" numFmtId="164" xfId="0" applyAlignment="1" applyFill="1" applyFont="1" applyNumberFormat="1">
      <alignment horizontal="right" vertical="bottom"/>
    </xf>
    <xf borderId="0" fillId="112" fontId="3" numFmtId="164" xfId="0" applyAlignment="1" applyFill="1" applyFont="1" applyNumberFormat="1">
      <alignment horizontal="right" vertical="bottom"/>
    </xf>
    <xf borderId="0" fillId="113" fontId="3" numFmtId="164" xfId="0" applyAlignment="1" applyFill="1" applyFont="1" applyNumberFormat="1">
      <alignment horizontal="right" vertical="bottom"/>
    </xf>
    <xf borderId="0" fillId="114" fontId="3" numFmtId="164" xfId="0" applyAlignment="1" applyFill="1" applyFont="1" applyNumberFormat="1">
      <alignment horizontal="right" vertical="bottom"/>
    </xf>
    <xf borderId="0" fillId="115" fontId="3" numFmtId="164" xfId="0" applyAlignment="1" applyFill="1" applyFont="1" applyNumberFormat="1">
      <alignment horizontal="right" vertical="bottom"/>
    </xf>
    <xf borderId="0" fillId="116" fontId="3" numFmtId="164" xfId="0" applyAlignment="1" applyFill="1" applyFont="1" applyNumberFormat="1">
      <alignment horizontal="right" vertical="bottom"/>
    </xf>
    <xf borderId="0" fillId="117" fontId="3" numFmtId="164" xfId="0" applyAlignment="1" applyFill="1" applyFont="1" applyNumberFormat="1">
      <alignment horizontal="right" vertical="bottom"/>
    </xf>
    <xf borderId="0" fillId="118" fontId="3" numFmtId="164" xfId="0" applyAlignment="1" applyFill="1" applyFont="1" applyNumberFormat="1">
      <alignment horizontal="right" vertical="bottom"/>
    </xf>
    <xf borderId="0" fillId="119" fontId="3" numFmtId="164" xfId="0" applyAlignment="1" applyFill="1" applyFont="1" applyNumberFormat="1">
      <alignment horizontal="right" vertical="bottom"/>
    </xf>
    <xf borderId="0" fillId="120" fontId="3" numFmtId="164" xfId="0" applyAlignment="1" applyFill="1" applyFont="1" applyNumberFormat="1">
      <alignment horizontal="right" vertical="bottom"/>
    </xf>
    <xf borderId="0" fillId="121" fontId="3" numFmtId="164" xfId="0" applyAlignment="1" applyFill="1" applyFont="1" applyNumberFormat="1">
      <alignment horizontal="right" vertical="bottom"/>
    </xf>
    <xf borderId="0" fillId="122" fontId="3" numFmtId="164" xfId="0" applyAlignment="1" applyFill="1" applyFont="1" applyNumberFormat="1">
      <alignment horizontal="right" vertical="bottom"/>
    </xf>
    <xf borderId="0" fillId="123" fontId="3" numFmtId="164" xfId="0" applyAlignment="1" applyFill="1" applyFont="1" applyNumberFormat="1">
      <alignment horizontal="right" vertical="bottom"/>
    </xf>
    <xf borderId="0" fillId="124" fontId="3" numFmtId="164" xfId="0" applyAlignment="1" applyFill="1" applyFont="1" applyNumberFormat="1">
      <alignment horizontal="right" vertical="bottom"/>
    </xf>
    <xf borderId="0" fillId="125" fontId="3" numFmtId="164" xfId="0" applyAlignment="1" applyFill="1" applyFont="1" applyNumberFormat="1">
      <alignment horizontal="right" vertical="bottom"/>
    </xf>
    <xf borderId="0" fillId="126" fontId="3" numFmtId="164" xfId="0" applyAlignment="1" applyFill="1" applyFont="1" applyNumberFormat="1">
      <alignment horizontal="right" vertical="bottom"/>
    </xf>
    <xf borderId="0" fillId="127" fontId="3" numFmtId="164" xfId="0" applyAlignment="1" applyFill="1" applyFont="1" applyNumberFormat="1">
      <alignment horizontal="right" vertical="bottom"/>
    </xf>
    <xf borderId="0" fillId="128" fontId="3" numFmtId="164" xfId="0" applyAlignment="1" applyFill="1" applyFont="1" applyNumberFormat="1">
      <alignment horizontal="right" vertical="bottom"/>
    </xf>
    <xf borderId="0" fillId="129" fontId="3" numFmtId="164" xfId="0" applyAlignment="1" applyFill="1" applyFont="1" applyNumberFormat="1">
      <alignment horizontal="right" vertical="bottom"/>
    </xf>
    <xf borderId="0" fillId="130" fontId="3" numFmtId="164" xfId="0" applyAlignment="1" applyFill="1" applyFont="1" applyNumberFormat="1">
      <alignment horizontal="right" vertical="bottom"/>
    </xf>
    <xf borderId="0" fillId="131" fontId="3" numFmtId="164" xfId="0" applyAlignment="1" applyFill="1" applyFont="1" applyNumberFormat="1">
      <alignment horizontal="right" vertical="bottom"/>
    </xf>
    <xf borderId="0" fillId="132" fontId="3" numFmtId="164" xfId="0" applyAlignment="1" applyFill="1" applyFont="1" applyNumberFormat="1">
      <alignment horizontal="right" vertical="bottom"/>
    </xf>
    <xf borderId="0" fillId="133" fontId="3" numFmtId="164" xfId="0" applyAlignment="1" applyFill="1" applyFont="1" applyNumberFormat="1">
      <alignment horizontal="right" vertical="bottom"/>
    </xf>
    <xf borderId="0" fillId="134" fontId="3" numFmtId="164" xfId="0" applyAlignment="1" applyFill="1" applyFont="1" applyNumberFormat="1">
      <alignment horizontal="right" vertical="bottom"/>
    </xf>
    <xf borderId="0" fillId="135" fontId="3" numFmtId="164" xfId="0" applyAlignment="1" applyFill="1" applyFont="1" applyNumberFormat="1">
      <alignment horizontal="right" vertical="bottom"/>
    </xf>
    <xf borderId="0" fillId="136" fontId="3" numFmtId="164" xfId="0" applyAlignment="1" applyFill="1" applyFont="1" applyNumberFormat="1">
      <alignment horizontal="right" vertical="bottom"/>
    </xf>
    <xf borderId="0" fillId="137" fontId="3" numFmtId="164" xfId="0" applyAlignment="1" applyFill="1" applyFont="1" applyNumberFormat="1">
      <alignment horizontal="right" vertical="bottom"/>
    </xf>
    <xf borderId="0" fillId="138" fontId="3" numFmtId="164" xfId="0" applyAlignment="1" applyFill="1" applyFont="1" applyNumberFormat="1">
      <alignment horizontal="right" vertical="bottom"/>
    </xf>
    <xf borderId="0" fillId="139" fontId="3" numFmtId="164" xfId="0" applyAlignment="1" applyFill="1" applyFont="1" applyNumberFormat="1">
      <alignment horizontal="right" vertical="bottom"/>
    </xf>
    <xf borderId="0" fillId="140" fontId="3" numFmtId="164" xfId="0" applyAlignment="1" applyFill="1" applyFont="1" applyNumberFormat="1">
      <alignment horizontal="right" vertical="bottom"/>
    </xf>
    <xf borderId="0" fillId="141" fontId="3" numFmtId="164" xfId="0" applyAlignment="1" applyFill="1" applyFont="1" applyNumberFormat="1">
      <alignment horizontal="right" vertical="bottom"/>
    </xf>
    <xf borderId="3" fillId="0" fontId="3" numFmtId="0" xfId="0" applyAlignment="1" applyBorder="1" applyFont="1">
      <alignment vertical="bottom"/>
    </xf>
    <xf borderId="3" fillId="142" fontId="3" numFmtId="164" xfId="0" applyAlignment="1" applyBorder="1" applyFill="1" applyFont="1" applyNumberFormat="1">
      <alignment horizontal="right" vertical="bottom"/>
    </xf>
    <xf borderId="3" fillId="143" fontId="3" numFmtId="164" xfId="0" applyAlignment="1" applyBorder="1" applyFill="1" applyFont="1" applyNumberFormat="1">
      <alignment horizontal="right" vertical="bottom"/>
    </xf>
    <xf borderId="3" fillId="144" fontId="3" numFmtId="164" xfId="0" applyAlignment="1" applyBorder="1" applyFill="1" applyFont="1" applyNumberFormat="1">
      <alignment horizontal="right" vertical="bottom"/>
    </xf>
    <xf borderId="3" fillId="145" fontId="3" numFmtId="164" xfId="0" applyAlignment="1" applyBorder="1" applyFill="1" applyFont="1" applyNumberFormat="1">
      <alignment horizontal="right" vertical="bottom"/>
    </xf>
    <xf borderId="3" fillId="146" fontId="3" numFmtId="164" xfId="0" applyAlignment="1" applyBorder="1" applyFill="1" applyFont="1" applyNumberFormat="1">
      <alignment horizontal="right" vertical="bottom"/>
    </xf>
    <xf borderId="3" fillId="147" fontId="3" numFmtId="164" xfId="0" applyAlignment="1" applyBorder="1" applyFill="1" applyFont="1" applyNumberFormat="1">
      <alignment horizontal="right" vertical="bottom"/>
    </xf>
    <xf borderId="3" fillId="148" fontId="3" numFmtId="164" xfId="0" applyAlignment="1" applyBorder="1" applyFill="1" applyFont="1" applyNumberFormat="1">
      <alignment horizontal="right" vertical="bottom"/>
    </xf>
    <xf borderId="3" fillId="149" fontId="3" numFmtId="164" xfId="0" applyAlignment="1" applyBorder="1" applyFill="1" applyFont="1" applyNumberFormat="1">
      <alignment horizontal="right" vertical="bottom"/>
    </xf>
    <xf borderId="3" fillId="150" fontId="3" numFmtId="164" xfId="0" applyAlignment="1" applyBorder="1" applyFill="1" applyFont="1" applyNumberFormat="1">
      <alignment horizontal="right" vertical="bottom"/>
    </xf>
    <xf borderId="3" fillId="151" fontId="3" numFmtId="164" xfId="0" applyAlignment="1" applyBorder="1" applyFill="1" applyFont="1" applyNumberFormat="1">
      <alignment horizontal="right" vertical="bottom"/>
    </xf>
    <xf borderId="3" fillId="152" fontId="3" numFmtId="164" xfId="0" applyAlignment="1" applyBorder="1" applyFill="1" applyFont="1" applyNumberFormat="1">
      <alignment horizontal="right" vertical="bottom"/>
    </xf>
    <xf borderId="3" fillId="153" fontId="3" numFmtId="164" xfId="0" applyAlignment="1" applyBorder="1" applyFill="1" applyFont="1" applyNumberFormat="1">
      <alignment horizontal="right" vertical="bottom"/>
    </xf>
    <xf borderId="0" fillId="154" fontId="3" numFmtId="164" xfId="0" applyAlignment="1" applyFill="1" applyFont="1" applyNumberFormat="1">
      <alignment horizontal="right" vertical="bottom"/>
    </xf>
    <xf borderId="0" fillId="149" fontId="3" numFmtId="164" xfId="0" applyAlignment="1" applyFont="1" applyNumberFormat="1">
      <alignment horizontal="right" vertical="bottom"/>
    </xf>
    <xf borderId="0" fillId="144" fontId="3" numFmtId="164" xfId="0" applyAlignment="1" applyFont="1" applyNumberFormat="1">
      <alignment horizontal="right" vertical="bottom"/>
    </xf>
    <xf borderId="0" fillId="145" fontId="3" numFmtId="164" xfId="0" applyAlignment="1" applyFont="1" applyNumberFormat="1">
      <alignment horizontal="right" vertical="bottom"/>
    </xf>
    <xf borderId="0" fillId="155" fontId="3" numFmtId="164" xfId="0" applyAlignment="1" applyFill="1" applyFont="1" applyNumberFormat="1">
      <alignment horizontal="right" vertical="bottom"/>
    </xf>
    <xf borderId="0" fillId="156" fontId="3" numFmtId="164" xfId="0" applyAlignment="1" applyFill="1" applyFont="1" applyNumberFormat="1">
      <alignment horizontal="right" vertical="bottom"/>
    </xf>
    <xf borderId="0" fillId="143" fontId="3" numFmtId="164" xfId="0" applyAlignment="1" applyFont="1" applyNumberFormat="1">
      <alignment horizontal="right" vertical="bottom"/>
    </xf>
    <xf borderId="0" fillId="157" fontId="3" numFmtId="164" xfId="0" applyAlignment="1" applyFill="1" applyFont="1" applyNumberFormat="1">
      <alignment horizontal="right" vertical="bottom"/>
    </xf>
    <xf borderId="0" fillId="158" fontId="3" numFmtId="164" xfId="0" applyAlignment="1" applyFill="1" applyFont="1" applyNumberFormat="1">
      <alignment horizontal="right" vertical="bottom"/>
    </xf>
    <xf borderId="0" fillId="159" fontId="3" numFmtId="164" xfId="0" applyAlignment="1" applyFill="1" applyFont="1" applyNumberFormat="1">
      <alignment horizontal="right" vertical="bottom"/>
    </xf>
    <xf borderId="0" fillId="160" fontId="3" numFmtId="164" xfId="0" applyAlignment="1" applyFill="1" applyFont="1" applyNumberFormat="1">
      <alignment horizontal="right" vertical="bottom"/>
    </xf>
    <xf borderId="0" fillId="161" fontId="3" numFmtId="164" xfId="0" applyAlignment="1" applyFill="1" applyFont="1" applyNumberFormat="1">
      <alignment horizontal="right" vertical="bottom"/>
    </xf>
    <xf borderId="0" fillId="162" fontId="3" numFmtId="164" xfId="0" applyAlignment="1" applyFill="1" applyFont="1" applyNumberFormat="1">
      <alignment horizontal="right" vertical="bottom"/>
    </xf>
    <xf borderId="0" fillId="163" fontId="3" numFmtId="164" xfId="0" applyAlignment="1" applyFill="1" applyFont="1" applyNumberFormat="1">
      <alignment horizontal="right" vertical="bottom"/>
    </xf>
    <xf borderId="0" fillId="164" fontId="3" numFmtId="164" xfId="0" applyAlignment="1" applyFill="1" applyFont="1" applyNumberFormat="1">
      <alignment horizontal="right" vertical="bottom"/>
    </xf>
    <xf borderId="0" fillId="165" fontId="3" numFmtId="164" xfId="0" applyAlignment="1" applyFill="1" applyFont="1" applyNumberFormat="1">
      <alignment horizontal="right" vertical="bottom"/>
    </xf>
    <xf borderId="0" fillId="166" fontId="3" numFmtId="164" xfId="0" applyAlignment="1" applyFill="1" applyFont="1" applyNumberFormat="1">
      <alignment horizontal="right" vertical="bottom"/>
    </xf>
    <xf borderId="0" fillId="167" fontId="3" numFmtId="164" xfId="0" applyAlignment="1" applyFill="1" applyFont="1" applyNumberFormat="1">
      <alignment horizontal="right" vertical="bottom"/>
    </xf>
    <xf borderId="0" fillId="168" fontId="3" numFmtId="164" xfId="0" applyAlignment="1" applyFill="1" applyFont="1" applyNumberFormat="1">
      <alignment horizontal="right" vertical="bottom"/>
    </xf>
    <xf borderId="0" fillId="169" fontId="3" numFmtId="164" xfId="0" applyAlignment="1" applyFill="1" applyFont="1" applyNumberFormat="1">
      <alignment horizontal="right" vertical="bottom"/>
    </xf>
    <xf borderId="0" fillId="170" fontId="3" numFmtId="164" xfId="0" applyAlignment="1" applyFill="1" applyFont="1" applyNumberFormat="1">
      <alignment horizontal="right" vertical="bottom"/>
    </xf>
    <xf borderId="0" fillId="171" fontId="3" numFmtId="164" xfId="0" applyAlignment="1" applyFill="1" applyFont="1" applyNumberFormat="1">
      <alignment horizontal="right" vertical="bottom"/>
    </xf>
    <xf borderId="0" fillId="172" fontId="3" numFmtId="164" xfId="0" applyAlignment="1" applyFill="1" applyFont="1" applyNumberFormat="1">
      <alignment horizontal="right" vertical="bottom"/>
    </xf>
    <xf borderId="0" fillId="173" fontId="3" numFmtId="164" xfId="0" applyAlignment="1" applyFill="1" applyFont="1" applyNumberFormat="1">
      <alignment horizontal="right" vertical="bottom"/>
    </xf>
    <xf borderId="0" fillId="174" fontId="3" numFmtId="164" xfId="0" applyAlignment="1" applyFill="1" applyFont="1" applyNumberFormat="1">
      <alignment horizontal="right" vertical="bottom"/>
    </xf>
    <xf borderId="0" fillId="175" fontId="3" numFmtId="164" xfId="0" applyAlignment="1" applyFill="1" applyFont="1" applyNumberFormat="1">
      <alignment horizontal="right" vertical="bottom"/>
    </xf>
    <xf borderId="0" fillId="176" fontId="3" numFmtId="164" xfId="0" applyAlignment="1" applyFill="1" applyFont="1" applyNumberFormat="1">
      <alignment horizontal="right" vertical="bottom"/>
    </xf>
    <xf borderId="0" fillId="177" fontId="3" numFmtId="164" xfId="0" applyAlignment="1" applyFill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178" fontId="4" numFmtId="164" xfId="0" applyAlignment="1" applyFill="1" applyFont="1" applyNumberFormat="1">
      <alignment horizontal="right" vertical="bottom"/>
    </xf>
    <xf borderId="0" fillId="179" fontId="4" numFmtId="164" xfId="0" applyAlignment="1" applyFill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180" fontId="8" numFmtId="164" xfId="0" applyAlignment="1" applyFill="1" applyFont="1" applyNumberFormat="1">
      <alignment horizontal="right" vertical="bottom"/>
    </xf>
    <xf borderId="0" fillId="162" fontId="8" numFmtId="164" xfId="0" applyAlignment="1" applyFont="1" applyNumberFormat="1">
      <alignment horizontal="right" vertical="bottom"/>
    </xf>
    <xf borderId="0" fillId="181" fontId="3" numFmtId="164" xfId="0" applyAlignment="1" applyFill="1" applyFont="1" applyNumberFormat="1">
      <alignment horizontal="right" vertical="bottom"/>
    </xf>
    <xf borderId="0" fillId="182" fontId="3" numFmtId="164" xfId="0" applyAlignment="1" applyFill="1" applyFont="1" applyNumberFormat="1">
      <alignment horizontal="right" vertical="bottom"/>
    </xf>
    <xf borderId="0" fillId="183" fontId="4" numFmtId="164" xfId="0" applyAlignment="1" applyFill="1" applyFont="1" applyNumberFormat="1">
      <alignment horizontal="right" vertical="bottom"/>
    </xf>
    <xf borderId="0" fillId="184" fontId="4" numFmtId="164" xfId="0" applyAlignment="1" applyFill="1" applyFont="1" applyNumberFormat="1">
      <alignment horizontal="right" vertical="bottom"/>
    </xf>
    <xf borderId="0" fillId="185" fontId="3" numFmtId="164" xfId="0" applyAlignment="1" applyFill="1" applyFont="1" applyNumberFormat="1">
      <alignment horizontal="right" vertical="bottom"/>
    </xf>
    <xf borderId="0" fillId="186" fontId="3" numFmtId="164" xfId="0" applyAlignment="1" applyFill="1" applyFont="1" applyNumberFormat="1">
      <alignment horizontal="right" vertical="bottom"/>
    </xf>
    <xf borderId="0" fillId="187" fontId="3" numFmtId="164" xfId="0" applyAlignment="1" applyFill="1" applyFont="1" applyNumberFormat="1">
      <alignment horizontal="right" vertical="bottom"/>
    </xf>
    <xf borderId="0" fillId="188" fontId="3" numFmtId="164" xfId="0" applyAlignment="1" applyFill="1" applyFont="1" applyNumberFormat="1">
      <alignment horizontal="right" vertical="bottom"/>
    </xf>
    <xf borderId="0" fillId="189" fontId="8" numFmtId="164" xfId="0" applyAlignment="1" applyFill="1" applyFont="1" applyNumberFormat="1">
      <alignment horizontal="right" vertical="bottom"/>
    </xf>
    <xf borderId="0" fillId="190" fontId="8" numFmtId="164" xfId="0" applyAlignment="1" applyFill="1" applyFont="1" applyNumberFormat="1">
      <alignment horizontal="right" vertical="bottom"/>
    </xf>
    <xf borderId="0" fillId="191" fontId="8" numFmtId="164" xfId="0" applyAlignment="1" applyFill="1" applyFont="1" applyNumberFormat="1">
      <alignment horizontal="right" vertical="bottom"/>
    </xf>
    <xf borderId="0" fillId="192" fontId="9" numFmtId="164" xfId="0" applyAlignment="1" applyFill="1" applyFont="1" applyNumberFormat="1">
      <alignment horizontal="right" vertical="bottom"/>
    </xf>
    <xf borderId="0" fillId="193" fontId="9" numFmtId="164" xfId="0" applyAlignment="1" applyFill="1" applyFont="1" applyNumberFormat="1">
      <alignment horizontal="right" vertical="bottom"/>
    </xf>
    <xf borderId="0" fillId="178" fontId="3" numFmtId="164" xfId="0" applyAlignment="1" applyFont="1" applyNumberFormat="1">
      <alignment horizontal="right" vertical="bottom"/>
    </xf>
    <xf borderId="0" fillId="194" fontId="3" numFmtId="164" xfId="0" applyAlignment="1" applyFill="1" applyFont="1" applyNumberFormat="1">
      <alignment horizontal="right" vertical="bottom"/>
    </xf>
    <xf borderId="0" fillId="180" fontId="9" numFmtId="164" xfId="0" applyAlignment="1" applyFont="1" applyNumberFormat="1">
      <alignment horizontal="right" vertical="bottom"/>
    </xf>
    <xf borderId="0" fillId="195" fontId="3" numFmtId="164" xfId="0" applyAlignment="1" applyFill="1" applyFont="1" applyNumberFormat="1">
      <alignment horizontal="right" vertical="bottom"/>
    </xf>
    <xf borderId="0" fillId="196" fontId="3" numFmtId="164" xfId="0" applyAlignment="1" applyFill="1" applyFont="1" applyNumberFormat="1">
      <alignment horizontal="right" vertical="bottom"/>
    </xf>
    <xf borderId="0" fillId="148" fontId="3" numFmtId="164" xfId="0" applyAlignment="1" applyFont="1" applyNumberFormat="1">
      <alignment horizontal="right" vertical="bottom"/>
    </xf>
    <xf borderId="0" fillId="197" fontId="3" numFmtId="164" xfId="0" applyAlignment="1" applyFill="1" applyFont="1" applyNumberFormat="1">
      <alignment horizontal="right" vertical="bottom"/>
    </xf>
    <xf borderId="0" fillId="184" fontId="8" numFmtId="164" xfId="0" applyAlignment="1" applyFont="1" applyNumberFormat="1">
      <alignment horizontal="right" vertical="bottom"/>
    </xf>
    <xf borderId="0" fillId="198" fontId="8" numFmtId="164" xfId="0" applyAlignment="1" applyFill="1" applyFont="1" applyNumberFormat="1">
      <alignment horizontal="right" vertical="bottom"/>
    </xf>
    <xf borderId="0" fillId="199" fontId="3" numFmtId="164" xfId="0" applyAlignment="1" applyFill="1" applyFont="1" applyNumberFormat="1">
      <alignment horizontal="right" vertical="bottom"/>
    </xf>
    <xf borderId="0" fillId="191" fontId="3" numFmtId="164" xfId="0" applyAlignment="1" applyFont="1" applyNumberFormat="1">
      <alignment horizontal="right" vertical="bottom"/>
    </xf>
    <xf borderId="0" fillId="200" fontId="3" numFmtId="164" xfId="0" applyAlignment="1" applyFill="1" applyFont="1" applyNumberFormat="1">
      <alignment horizontal="right" vertical="bottom"/>
    </xf>
    <xf borderId="0" fillId="179" fontId="3" numFmtId="164" xfId="0" applyAlignment="1" applyFont="1" applyNumberFormat="1">
      <alignment horizontal="right" vertical="bottom"/>
    </xf>
    <xf borderId="0" fillId="193" fontId="3" numFmtId="164" xfId="0" applyAlignment="1" applyFont="1" applyNumberFormat="1">
      <alignment horizontal="right" vertical="bottom"/>
    </xf>
    <xf borderId="0" fillId="177" fontId="8" numFmtId="164" xfId="0" applyAlignment="1" applyFont="1" applyNumberFormat="1">
      <alignment horizontal="right" vertical="bottom"/>
    </xf>
    <xf borderId="0" fillId="201" fontId="3" numFmtId="164" xfId="0" applyAlignment="1" applyFill="1" applyFont="1" applyNumberFormat="1">
      <alignment horizontal="right" vertical="bottom"/>
    </xf>
    <xf borderId="0" fillId="142" fontId="3" numFmtId="164" xfId="0" applyAlignment="1" applyFont="1" applyNumberFormat="1">
      <alignment horizontal="right" vertical="bottom"/>
    </xf>
    <xf borderId="0" fillId="202" fontId="3" numFmtId="164" xfId="0" applyAlignment="1" applyFill="1" applyFont="1" applyNumberFormat="1">
      <alignment horizontal="right" vertical="bottom"/>
    </xf>
    <xf borderId="0" fillId="203" fontId="3" numFmtId="164" xfId="0" applyAlignment="1" applyFill="1" applyFont="1" applyNumberFormat="1">
      <alignment horizontal="right" vertical="bottom"/>
    </xf>
    <xf borderId="0" fillId="204" fontId="3" numFmtId="164" xfId="0" applyAlignment="1" applyFill="1" applyFont="1" applyNumberFormat="1">
      <alignment horizontal="right" vertical="bottom"/>
    </xf>
    <xf borderId="0" fillId="205" fontId="3" numFmtId="164" xfId="0" applyAlignment="1" applyFill="1" applyFont="1" applyNumberFormat="1">
      <alignment horizontal="right" vertical="bottom"/>
    </xf>
    <xf borderId="0" fillId="206" fontId="3" numFmtId="164" xfId="0" applyAlignment="1" applyFill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198" fontId="9" numFmtId="164" xfId="0" applyAlignment="1" applyFont="1" applyNumberFormat="1">
      <alignment horizontal="right" vertical="bottom"/>
    </xf>
    <xf borderId="0" fillId="207" fontId="3" numFmtId="164" xfId="0" applyAlignment="1" applyFill="1" applyFont="1" applyNumberFormat="1">
      <alignment horizontal="right" vertical="bottom"/>
    </xf>
    <xf borderId="0" fillId="147" fontId="3" numFmtId="164" xfId="0" applyAlignment="1" applyFont="1" applyNumberFormat="1">
      <alignment horizontal="right" vertical="bottom"/>
    </xf>
    <xf borderId="0" fillId="208" fontId="3" numFmtId="164" xfId="0" applyAlignment="1" applyFill="1" applyFont="1" applyNumberFormat="1">
      <alignment horizontal="right" vertical="bottom"/>
    </xf>
    <xf borderId="0" fillId="184" fontId="3" numFmtId="164" xfId="0" applyAlignment="1" applyFont="1" applyNumberFormat="1">
      <alignment horizontal="right" vertical="bottom"/>
    </xf>
    <xf borderId="0" fillId="209" fontId="3" numFmtId="164" xfId="0" applyAlignment="1" applyFill="1" applyFont="1" applyNumberFormat="1">
      <alignment horizontal="right" vertical="bottom"/>
    </xf>
    <xf borderId="0" fillId="146" fontId="3" numFmtId="164" xfId="0" applyAlignment="1" applyFont="1" applyNumberFormat="1">
      <alignment horizontal="right" vertical="bottom"/>
    </xf>
    <xf borderId="0" fillId="210" fontId="3" numFmtId="164" xfId="0" applyAlignment="1" applyFill="1" applyFont="1" applyNumberFormat="1">
      <alignment horizontal="right" vertical="bottom"/>
    </xf>
    <xf borderId="0" fillId="211" fontId="3" numFmtId="164" xfId="0" applyAlignment="1" applyFill="1" applyFont="1" applyNumberFormat="1">
      <alignment horizontal="right" vertical="bottom"/>
    </xf>
    <xf borderId="0" fillId="212" fontId="3" numFmtId="164" xfId="0" applyAlignment="1" applyFill="1" applyFont="1" applyNumberFormat="1">
      <alignment horizontal="right" vertical="bottom"/>
    </xf>
    <xf borderId="0" fillId="213" fontId="3" numFmtId="164" xfId="0" applyAlignment="1" applyFill="1" applyFont="1" applyNumberFormat="1">
      <alignment horizontal="right" vertical="bottom"/>
    </xf>
    <xf borderId="0" fillId="153" fontId="3" numFmtId="164" xfId="0" applyAlignment="1" applyFont="1" applyNumberFormat="1">
      <alignment horizontal="right" vertical="bottom"/>
    </xf>
    <xf borderId="0" fillId="214" fontId="8" numFmtId="164" xfId="0" applyAlignment="1" applyFill="1" applyFont="1" applyNumberFormat="1">
      <alignment horizontal="right" vertical="bottom"/>
    </xf>
    <xf borderId="0" fillId="189" fontId="4" numFmtId="164" xfId="0" applyAlignment="1" applyFont="1" applyNumberFormat="1">
      <alignment horizontal="right" vertical="bottom"/>
    </xf>
    <xf borderId="0" fillId="180" fontId="4" numFmtId="164" xfId="0" applyAlignment="1" applyFont="1" applyNumberFormat="1">
      <alignment horizontal="right" vertical="bottom"/>
    </xf>
    <xf borderId="0" fillId="180" fontId="3" numFmtId="164" xfId="0" applyAlignment="1" applyFont="1" applyNumberFormat="1">
      <alignment horizontal="right" vertical="bottom"/>
    </xf>
    <xf borderId="0" fillId="215" fontId="3" numFmtId="164" xfId="0" applyAlignment="1" applyFill="1" applyFont="1" applyNumberFormat="1">
      <alignment horizontal="right" vertical="bottom"/>
    </xf>
    <xf borderId="0" fillId="150" fontId="3" numFmtId="164" xfId="0" applyAlignment="1" applyFont="1" applyNumberFormat="1">
      <alignment horizontal="right" vertical="bottom"/>
    </xf>
    <xf borderId="0" fillId="151" fontId="3" numFmtId="164" xfId="0" applyAlignment="1" applyFont="1" applyNumberFormat="1">
      <alignment horizontal="right" vertical="bottom"/>
    </xf>
    <xf borderId="0" fillId="216" fontId="3" numFmtId="164" xfId="0" applyAlignment="1" applyFill="1" applyFont="1" applyNumberFormat="1">
      <alignment horizontal="right" vertical="bottom"/>
    </xf>
    <xf borderId="0" fillId="217" fontId="3" numFmtId="164" xfId="0" applyAlignment="1" applyFill="1" applyFont="1" applyNumberFormat="1">
      <alignment horizontal="right" vertical="bottom"/>
    </xf>
    <xf borderId="0" fillId="218" fontId="3" numFmtId="164" xfId="0" applyAlignment="1" applyFill="1" applyFont="1" applyNumberFormat="1">
      <alignment horizontal="right" vertical="bottom"/>
    </xf>
    <xf borderId="0" fillId="200" fontId="8" numFmtId="164" xfId="0" applyAlignment="1" applyFont="1" applyNumberFormat="1">
      <alignment horizontal="right" vertical="bottom"/>
    </xf>
    <xf borderId="0" fillId="219" fontId="3" numFmtId="164" xfId="0" applyAlignment="1" applyFill="1" applyFont="1" applyNumberFormat="1">
      <alignment horizontal="right" vertical="bottom"/>
    </xf>
    <xf borderId="0" fillId="220" fontId="3" numFmtId="164" xfId="0" applyAlignment="1" applyFill="1" applyFont="1" applyNumberFormat="1">
      <alignment horizontal="right" vertical="bottom"/>
    </xf>
    <xf borderId="0" fillId="221" fontId="3" numFmtId="164" xfId="0" applyAlignment="1" applyFill="1" applyFont="1" applyNumberFormat="1">
      <alignment horizontal="right" vertical="bottom"/>
    </xf>
    <xf borderId="0" fillId="222" fontId="3" numFmtId="164" xfId="0" applyAlignment="1" applyFill="1" applyFont="1" applyNumberFormat="1">
      <alignment horizontal="right" vertical="bottom"/>
    </xf>
    <xf borderId="4" fillId="156" fontId="3" numFmtId="164" xfId="0" applyAlignment="1" applyBorder="1" applyFont="1" applyNumberFormat="1">
      <alignment horizontal="right" vertical="bottom"/>
    </xf>
    <xf borderId="4" fillId="157" fontId="3" numFmtId="164" xfId="0" applyAlignment="1" applyBorder="1" applyFont="1" applyNumberFormat="1">
      <alignment horizontal="right" vertical="bottom"/>
    </xf>
    <xf borderId="4" fillId="145" fontId="3" numFmtId="164" xfId="0" applyAlignment="1" applyBorder="1" applyFont="1" applyNumberFormat="1">
      <alignment horizontal="right" vertical="bottom"/>
    </xf>
    <xf borderId="4" fillId="143" fontId="3" numFmtId="164" xfId="0" applyAlignment="1" applyBorder="1" applyFont="1" applyNumberFormat="1">
      <alignment horizontal="right" vertical="bottom"/>
    </xf>
    <xf borderId="0" fillId="223" fontId="3" numFmtId="164" xfId="0" applyAlignment="1" applyFill="1" applyFont="1" applyNumberFormat="1">
      <alignment horizontal="right" vertical="bottom"/>
    </xf>
    <xf borderId="0" fillId="224" fontId="3" numFmtId="164" xfId="0" applyAlignment="1" applyFill="1" applyFont="1" applyNumberFormat="1">
      <alignment horizontal="right" vertical="bottom"/>
    </xf>
    <xf borderId="0" fillId="225" fontId="3" numFmtId="164" xfId="0" applyAlignment="1" applyFill="1" applyFont="1" applyNumberFormat="1">
      <alignment horizontal="right" vertical="bottom"/>
    </xf>
    <xf borderId="0" fillId="226" fontId="3" numFmtId="164" xfId="0" applyAlignment="1" applyFill="1" applyFont="1" applyNumberFormat="1">
      <alignment horizontal="right" vertical="bottom"/>
    </xf>
    <xf borderId="5" fillId="138" fontId="3" numFmtId="164" xfId="0" applyAlignment="1" applyBorder="1" applyFont="1" applyNumberFormat="1">
      <alignment horizontal="right" vertical="bottom"/>
    </xf>
    <xf borderId="5" fillId="227" fontId="3" numFmtId="164" xfId="0" applyAlignment="1" applyBorder="1" applyFill="1" applyFont="1" applyNumberFormat="1">
      <alignment horizontal="right" vertical="bottom"/>
    </xf>
    <xf borderId="6" fillId="0" fontId="3" numFmtId="0" xfId="0" applyAlignment="1" applyBorder="1" applyFont="1">
      <alignment vertical="bottom"/>
    </xf>
    <xf borderId="6" fillId="135" fontId="3" numFmtId="164" xfId="0" applyAlignment="1" applyBorder="1" applyFont="1" applyNumberFormat="1">
      <alignment horizontal="right" vertical="bottom"/>
    </xf>
    <xf borderId="6" fillId="228" fontId="3" numFmtId="164" xfId="0" applyAlignment="1" applyBorder="1" applyFill="1" applyFont="1" applyNumberFormat="1">
      <alignment horizontal="right" vertical="bottom"/>
    </xf>
    <xf borderId="6" fillId="224" fontId="3" numFmtId="164" xfId="0" applyAlignment="1" applyBorder="1" applyFont="1" applyNumberFormat="1">
      <alignment horizontal="right" vertical="bottom"/>
    </xf>
    <xf borderId="6" fillId="211" fontId="3" numFmtId="164" xfId="0" applyAlignment="1" applyBorder="1" applyFont="1" applyNumberFormat="1">
      <alignment horizontal="right" vertical="bottom"/>
    </xf>
    <xf borderId="6" fillId="141" fontId="3" numFmtId="164" xfId="0" applyAlignment="1" applyBorder="1" applyFont="1" applyNumberFormat="1">
      <alignment horizontal="right" vertical="bottom"/>
    </xf>
    <xf borderId="6" fillId="229" fontId="3" numFmtId="164" xfId="0" applyAlignment="1" applyBorder="1" applyFill="1" applyFont="1" applyNumberFormat="1">
      <alignment horizontal="right" vertical="bottom"/>
    </xf>
    <xf borderId="6" fillId="129" fontId="3" numFmtId="164" xfId="0" applyAlignment="1" applyBorder="1" applyFont="1" applyNumberFormat="1">
      <alignment horizontal="right" vertical="bottom"/>
    </xf>
    <xf borderId="6" fillId="134" fontId="3" numFmtId="164" xfId="0" applyAlignment="1" applyBorder="1" applyFont="1" applyNumberFormat="1">
      <alignment horizontal="right" vertical="bottom"/>
    </xf>
    <xf borderId="6" fillId="137" fontId="3" numFmtId="164" xfId="0" applyAlignment="1" applyBorder="1" applyFont="1" applyNumberFormat="1">
      <alignment horizontal="right" vertical="bottom"/>
    </xf>
    <xf borderId="6" fillId="140" fontId="3" numFmtId="164" xfId="0" applyAlignment="1" applyBorder="1" applyFont="1" applyNumberFormat="1">
      <alignment horizontal="right" vertical="bottom"/>
    </xf>
    <xf borderId="0" fillId="230" fontId="3" numFmtId="164" xfId="0" applyAlignment="1" applyFill="1" applyFont="1" applyNumberFormat="1">
      <alignment horizontal="right" vertical="bottom"/>
    </xf>
    <xf borderId="0" fillId="231" fontId="3" numFmtId="164" xfId="0" applyAlignment="1" applyFill="1" applyFont="1" applyNumberFormat="1">
      <alignment horizontal="right" vertical="bottom"/>
    </xf>
    <xf borderId="0" fillId="232" fontId="3" numFmtId="164" xfId="0" applyAlignment="1" applyFill="1" applyFont="1" applyNumberFormat="1">
      <alignment horizontal="right" vertical="bottom"/>
    </xf>
    <xf borderId="0" fillId="233" fontId="3" numFmtId="164" xfId="0" applyAlignment="1" applyFill="1" applyFont="1" applyNumberFormat="1">
      <alignment horizontal="right" vertical="bottom"/>
    </xf>
    <xf borderId="0" fillId="234" fontId="3" numFmtId="164" xfId="0" applyAlignment="1" applyFill="1" applyFont="1" applyNumberFormat="1">
      <alignment horizontal="right" vertical="bottom"/>
    </xf>
    <xf borderId="0" fillId="235" fontId="3" numFmtId="164" xfId="0" applyAlignment="1" applyFill="1" applyFont="1" applyNumberFormat="1">
      <alignment horizontal="right" vertical="bottom"/>
    </xf>
    <xf borderId="0" fillId="236" fontId="3" numFmtId="164" xfId="0" applyAlignment="1" applyFill="1" applyFont="1" applyNumberFormat="1">
      <alignment horizontal="right" vertical="bottom"/>
    </xf>
    <xf borderId="0" fillId="237" fontId="3" numFmtId="164" xfId="0" applyAlignment="1" applyFill="1" applyFont="1" applyNumberFormat="1">
      <alignment horizontal="right" vertical="bottom"/>
    </xf>
    <xf borderId="0" fillId="238" fontId="3" numFmtId="164" xfId="0" applyAlignment="1" applyFill="1" applyFont="1" applyNumberFormat="1">
      <alignment horizontal="right" vertical="bottom"/>
    </xf>
    <xf borderId="0" fillId="239" fontId="3" numFmtId="164" xfId="0" applyAlignment="1" applyFill="1" applyFont="1" applyNumberFormat="1">
      <alignment horizontal="right" vertical="bottom"/>
    </xf>
    <xf borderId="0" fillId="240" fontId="3" numFmtId="164" xfId="0" applyAlignment="1" applyFill="1" applyFont="1" applyNumberFormat="1">
      <alignment horizontal="right" vertical="bottom"/>
    </xf>
    <xf borderId="0" fillId="241" fontId="3" numFmtId="164" xfId="0" applyAlignment="1" applyFill="1" applyFont="1" applyNumberFormat="1">
      <alignment horizontal="right" vertical="bottom"/>
    </xf>
    <xf borderId="0" fillId="242" fontId="3" numFmtId="164" xfId="0" applyAlignment="1" applyFill="1" applyFont="1" applyNumberFormat="1">
      <alignment horizontal="right" vertical="bottom"/>
    </xf>
    <xf borderId="0" fillId="243" fontId="3" numFmtId="164" xfId="0" applyAlignment="1" applyFill="1" applyFont="1" applyNumberFormat="1">
      <alignment horizontal="right" vertical="bottom"/>
    </xf>
    <xf borderId="0" fillId="244" fontId="3" numFmtId="164" xfId="0" applyAlignment="1" applyFill="1" applyFont="1" applyNumberFormat="1">
      <alignment horizontal="right" vertical="bottom"/>
    </xf>
    <xf borderId="0" fillId="245" fontId="3" numFmtId="164" xfId="0" applyAlignment="1" applyFill="1" applyFont="1" applyNumberFormat="1">
      <alignment horizontal="right" vertical="bottom"/>
    </xf>
    <xf borderId="0" fillId="246" fontId="3" numFmtId="164" xfId="0" applyAlignment="1" applyFill="1" applyFont="1" applyNumberFormat="1">
      <alignment horizontal="right" vertical="bottom"/>
    </xf>
    <xf borderId="0" fillId="247" fontId="3" numFmtId="164" xfId="0" applyAlignment="1" applyFill="1" applyFont="1" applyNumberFormat="1">
      <alignment horizontal="right" vertical="bottom"/>
    </xf>
    <xf borderId="0" fillId="248" fontId="3" numFmtId="164" xfId="0" applyAlignment="1" applyFill="1" applyFont="1" applyNumberFormat="1">
      <alignment horizontal="right" vertical="bottom"/>
    </xf>
    <xf borderId="0" fillId="249" fontId="3" numFmtId="164" xfId="0" applyAlignment="1" applyFill="1" applyFont="1" applyNumberFormat="1">
      <alignment horizontal="right" vertical="bottom"/>
    </xf>
    <xf borderId="0" fillId="250" fontId="3" numFmtId="164" xfId="0" applyAlignment="1" applyFill="1" applyFont="1" applyNumberFormat="1">
      <alignment horizontal="right" vertical="bottom"/>
    </xf>
    <xf borderId="0" fillId="251" fontId="3" numFmtId="164" xfId="0" applyAlignment="1" applyFill="1" applyFont="1" applyNumberFormat="1">
      <alignment horizontal="right" vertical="bottom"/>
    </xf>
    <xf borderId="0" fillId="252" fontId="3" numFmtId="164" xfId="0" applyAlignment="1" applyFill="1" applyFont="1" applyNumberFormat="1">
      <alignment horizontal="right" vertical="bottom"/>
    </xf>
    <xf borderId="0" fillId="253" fontId="3" numFmtId="164" xfId="0" applyAlignment="1" applyFill="1" applyFont="1" applyNumberFormat="1">
      <alignment horizontal="right" vertical="bottom"/>
    </xf>
    <xf borderId="0" fillId="254" fontId="3" numFmtId="164" xfId="0" applyAlignment="1" applyFill="1" applyFont="1" applyNumberFormat="1">
      <alignment horizontal="right" vertical="bottom"/>
    </xf>
    <xf borderId="0" fillId="255" fontId="3" numFmtId="164" xfId="0" applyAlignment="1" applyFill="1" applyFont="1" applyNumberFormat="1">
      <alignment horizontal="right" vertical="bottom"/>
    </xf>
    <xf borderId="0" fillId="256" fontId="3" numFmtId="164" xfId="0" applyAlignment="1" applyFill="1" applyFont="1" applyNumberFormat="1">
      <alignment horizontal="right" vertical="bottom"/>
    </xf>
    <xf borderId="0" fillId="257" fontId="3" numFmtId="164" xfId="0" applyAlignment="1" applyFill="1" applyFont="1" applyNumberFormat="1">
      <alignment horizontal="right" vertical="bottom"/>
    </xf>
    <xf borderId="0" fillId="258" fontId="3" numFmtId="164" xfId="0" applyAlignment="1" applyFill="1" applyFont="1" applyNumberFormat="1">
      <alignment horizontal="right" vertical="bottom"/>
    </xf>
    <xf borderId="0" fillId="259" fontId="3" numFmtId="164" xfId="0" applyAlignment="1" applyFill="1" applyFont="1" applyNumberFormat="1">
      <alignment horizontal="right" vertical="bottom"/>
    </xf>
    <xf borderId="0" fillId="260" fontId="3" numFmtId="164" xfId="0" applyAlignment="1" applyFill="1" applyFont="1" applyNumberFormat="1">
      <alignment horizontal="right" vertical="bottom"/>
    </xf>
    <xf borderId="0" fillId="261" fontId="3" numFmtId="164" xfId="0" applyAlignment="1" applyFill="1" applyFont="1" applyNumberFormat="1">
      <alignment horizontal="right" vertical="bottom"/>
    </xf>
    <xf borderId="0" fillId="262" fontId="3" numFmtId="164" xfId="0" applyAlignment="1" applyFill="1" applyFont="1" applyNumberFormat="1">
      <alignment horizontal="right" vertical="bottom"/>
    </xf>
    <xf borderId="0" fillId="263" fontId="3" numFmtId="164" xfId="0" applyAlignment="1" applyFill="1" applyFont="1" applyNumberFormat="1">
      <alignment horizontal="right" vertical="bottom"/>
    </xf>
    <xf borderId="0" fillId="264" fontId="3" numFmtId="164" xfId="0" applyAlignment="1" applyFill="1" applyFont="1" applyNumberFormat="1">
      <alignment horizontal="right" vertical="bottom"/>
    </xf>
    <xf borderId="0" fillId="265" fontId="3" numFmtId="164" xfId="0" applyAlignment="1" applyFill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10" numFmtId="164" xfId="0" applyAlignment="1" applyFont="1" applyNumberFormat="1">
      <alignment horizontal="right"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4" numFmtId="9" xfId="0" applyAlignment="1" applyFont="1" applyNumberFormat="1">
      <alignment horizontal="right" vertical="bottom"/>
    </xf>
    <xf borderId="0" fillId="0" fontId="3" numFmtId="9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8.5"/>
  </cols>
  <sheetData>
    <row r="1">
      <c r="A1" s="1" t="s">
        <v>0</v>
      </c>
      <c r="B1" s="2"/>
      <c r="C1" s="2"/>
      <c r="D1" s="2"/>
      <c r="E1" s="3"/>
      <c r="F1" s="3"/>
      <c r="G1" s="3"/>
      <c r="H1" s="1" t="s">
        <v>1</v>
      </c>
      <c r="I1" s="2"/>
      <c r="J1" s="2"/>
      <c r="K1" s="2"/>
      <c r="L1" s="3"/>
      <c r="M1" s="3"/>
      <c r="N1" s="3"/>
      <c r="O1" s="1" t="s">
        <v>2</v>
      </c>
      <c r="P1" s="2"/>
      <c r="Q1" s="2"/>
      <c r="R1" s="2"/>
      <c r="S1" s="3"/>
      <c r="T1" s="3"/>
      <c r="U1" s="3"/>
      <c r="V1" s="1" t="s">
        <v>3</v>
      </c>
      <c r="W1" s="2"/>
      <c r="X1" s="2"/>
      <c r="Y1" s="2"/>
      <c r="Z1" s="3"/>
      <c r="AA1" s="3"/>
      <c r="AB1" s="3"/>
      <c r="AC1" s="1" t="s">
        <v>4</v>
      </c>
      <c r="AD1" s="2"/>
      <c r="AE1" s="2"/>
      <c r="AF1" s="2"/>
      <c r="AG1" s="3"/>
      <c r="AH1" s="3"/>
      <c r="AI1" s="3"/>
      <c r="AJ1" s="1" t="s">
        <v>5</v>
      </c>
      <c r="AK1" s="2"/>
      <c r="AL1" s="2"/>
      <c r="AM1" s="2"/>
      <c r="AN1" s="3"/>
      <c r="AO1" s="3"/>
      <c r="AP1" s="3"/>
      <c r="AQ1" s="1" t="s">
        <v>6</v>
      </c>
      <c r="AR1" s="2"/>
      <c r="AS1" s="2"/>
      <c r="AT1" s="2"/>
      <c r="AU1" s="3"/>
      <c r="AV1" s="3"/>
    </row>
    <row r="2">
      <c r="A2" s="4" t="s">
        <v>7</v>
      </c>
      <c r="B2" s="3"/>
      <c r="C2" s="3"/>
      <c r="D2" s="3"/>
      <c r="E2" s="3"/>
      <c r="F2" s="3"/>
      <c r="G2" s="3"/>
      <c r="H2" s="4" t="s">
        <v>7</v>
      </c>
      <c r="I2" s="3"/>
      <c r="J2" s="3"/>
      <c r="K2" s="3"/>
      <c r="L2" s="3"/>
      <c r="M2" s="3"/>
      <c r="N2" s="3"/>
      <c r="O2" s="4" t="s">
        <v>8</v>
      </c>
      <c r="P2" s="3"/>
      <c r="Q2" s="3"/>
      <c r="R2" s="3"/>
      <c r="S2" s="3"/>
      <c r="T2" s="3"/>
      <c r="U2" s="3"/>
      <c r="V2" s="4" t="s">
        <v>9</v>
      </c>
      <c r="W2" s="3"/>
      <c r="X2" s="3"/>
      <c r="Y2" s="3"/>
      <c r="Z2" s="3"/>
      <c r="AA2" s="3"/>
      <c r="AB2" s="3"/>
      <c r="AC2" s="4" t="s">
        <v>9</v>
      </c>
      <c r="AD2" s="3"/>
      <c r="AE2" s="3"/>
      <c r="AF2" s="3"/>
      <c r="AG2" s="3"/>
      <c r="AH2" s="3"/>
      <c r="AI2" s="3"/>
      <c r="AJ2" s="4" t="s">
        <v>10</v>
      </c>
      <c r="AK2" s="3"/>
      <c r="AL2" s="3"/>
      <c r="AM2" s="3"/>
      <c r="AN2" s="3"/>
      <c r="AO2" s="3"/>
      <c r="AP2" s="3"/>
      <c r="AQ2" s="4" t="s">
        <v>7</v>
      </c>
      <c r="AR2" s="3"/>
      <c r="AS2" s="3"/>
      <c r="AT2" s="3"/>
      <c r="AU2" s="3"/>
      <c r="AV2" s="3"/>
    </row>
    <row r="3">
      <c r="A3" s="4" t="s">
        <v>11</v>
      </c>
      <c r="B3" s="3"/>
      <c r="C3" s="3"/>
      <c r="D3" s="3"/>
      <c r="E3" s="3"/>
      <c r="F3" s="3"/>
      <c r="G3" s="3"/>
      <c r="H3" s="4" t="s">
        <v>12</v>
      </c>
      <c r="I3" s="3"/>
      <c r="J3" s="3"/>
      <c r="K3" s="3"/>
      <c r="L3" s="3"/>
      <c r="M3" s="3"/>
      <c r="N3" s="3"/>
      <c r="O3" s="4" t="s">
        <v>11</v>
      </c>
      <c r="P3" s="3"/>
      <c r="Q3" s="3"/>
      <c r="R3" s="3"/>
      <c r="S3" s="3"/>
      <c r="T3" s="3"/>
      <c r="U3" s="3"/>
      <c r="V3" s="4" t="s">
        <v>11</v>
      </c>
      <c r="W3" s="3"/>
      <c r="X3" s="3"/>
      <c r="Y3" s="3"/>
      <c r="Z3" s="3"/>
      <c r="AA3" s="3"/>
      <c r="AB3" s="3"/>
      <c r="AC3" s="4" t="s">
        <v>11</v>
      </c>
      <c r="AD3" s="3"/>
      <c r="AE3" s="3"/>
      <c r="AF3" s="3"/>
      <c r="AG3" s="3"/>
      <c r="AH3" s="3"/>
      <c r="AI3" s="3"/>
      <c r="AJ3" s="4" t="s">
        <v>11</v>
      </c>
      <c r="AK3" s="3"/>
      <c r="AL3" s="3"/>
      <c r="AM3" s="3"/>
      <c r="AN3" s="3"/>
      <c r="AO3" s="3"/>
      <c r="AP3" s="3"/>
      <c r="AQ3" s="4" t="s">
        <v>11</v>
      </c>
      <c r="AR3" s="3"/>
      <c r="AS3" s="3"/>
      <c r="AT3" s="3"/>
      <c r="AU3" s="3"/>
      <c r="AV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5" t="s">
        <v>13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6" t="s">
        <v>14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>
      <c r="A5" s="3" t="s">
        <v>15</v>
      </c>
      <c r="B5" s="3" t="s">
        <v>16</v>
      </c>
      <c r="C5" s="3" t="s">
        <v>17</v>
      </c>
      <c r="D5" s="3" t="s">
        <v>18</v>
      </c>
      <c r="E5" s="7" t="s">
        <v>19</v>
      </c>
      <c r="F5" s="7" t="s">
        <v>20</v>
      </c>
      <c r="G5" s="3"/>
      <c r="H5" s="3" t="s">
        <v>15</v>
      </c>
      <c r="I5" s="3" t="s">
        <v>16</v>
      </c>
      <c r="J5" s="3" t="s">
        <v>17</v>
      </c>
      <c r="K5" s="3" t="s">
        <v>18</v>
      </c>
      <c r="L5" s="7" t="s">
        <v>19</v>
      </c>
      <c r="M5" s="7" t="s">
        <v>20</v>
      </c>
      <c r="N5" s="3"/>
      <c r="O5" s="3" t="s">
        <v>15</v>
      </c>
      <c r="P5" s="3" t="s">
        <v>16</v>
      </c>
      <c r="Q5" s="3" t="s">
        <v>17</v>
      </c>
      <c r="R5" s="3" t="s">
        <v>18</v>
      </c>
      <c r="S5" s="7" t="s">
        <v>19</v>
      </c>
      <c r="T5" s="7" t="s">
        <v>20</v>
      </c>
      <c r="U5" s="3"/>
      <c r="V5" s="3" t="s">
        <v>15</v>
      </c>
      <c r="W5" s="3" t="s">
        <v>16</v>
      </c>
      <c r="X5" s="3" t="s">
        <v>17</v>
      </c>
      <c r="Y5" s="3" t="s">
        <v>18</v>
      </c>
      <c r="Z5" s="7" t="s">
        <v>19</v>
      </c>
      <c r="AA5" s="7" t="s">
        <v>20</v>
      </c>
      <c r="AB5" s="3"/>
      <c r="AC5" s="3" t="s">
        <v>15</v>
      </c>
      <c r="AD5" s="3" t="s">
        <v>16</v>
      </c>
      <c r="AE5" s="3" t="s">
        <v>17</v>
      </c>
      <c r="AF5" s="3" t="s">
        <v>18</v>
      </c>
      <c r="AG5" s="7" t="s">
        <v>19</v>
      </c>
      <c r="AH5" s="7" t="s">
        <v>20</v>
      </c>
      <c r="AI5" s="3"/>
      <c r="AJ5" s="3" t="s">
        <v>15</v>
      </c>
      <c r="AK5" s="3" t="s">
        <v>16</v>
      </c>
      <c r="AL5" s="3" t="s">
        <v>17</v>
      </c>
      <c r="AM5" s="3" t="s">
        <v>18</v>
      </c>
      <c r="AN5" s="7" t="s">
        <v>19</v>
      </c>
      <c r="AO5" s="7" t="s">
        <v>20</v>
      </c>
      <c r="AP5" s="3"/>
      <c r="AQ5" s="3" t="s">
        <v>15</v>
      </c>
      <c r="AR5" s="3" t="s">
        <v>16</v>
      </c>
      <c r="AS5" s="3" t="s">
        <v>17</v>
      </c>
      <c r="AT5" s="3" t="s">
        <v>18</v>
      </c>
      <c r="AU5" s="7" t="s">
        <v>19</v>
      </c>
      <c r="AV5" s="7" t="s">
        <v>20</v>
      </c>
    </row>
    <row r="6">
      <c r="A6" s="3" t="s">
        <v>21</v>
      </c>
      <c r="B6" s="3" t="s">
        <v>21</v>
      </c>
      <c r="C6" s="8">
        <v>1783354.9404761905</v>
      </c>
      <c r="D6" s="9">
        <v>162413.7142857143</v>
      </c>
      <c r="E6" s="10">
        <f t="shared" ref="E6:E53" si="1">D6*3%</f>
        <v>4872.411429</v>
      </c>
      <c r="F6" s="10">
        <f t="shared" ref="F6:F53" si="2">D6*40%</f>
        <v>64965.48571</v>
      </c>
      <c r="G6" s="3"/>
      <c r="H6" s="3" t="s">
        <v>21</v>
      </c>
      <c r="I6" s="3" t="s">
        <v>21</v>
      </c>
      <c r="J6" s="11">
        <v>2154935.0</v>
      </c>
      <c r="K6" s="12">
        <v>195552.79166666666</v>
      </c>
      <c r="L6" s="10">
        <f t="shared" ref="L6:L53" si="3">K6*3%</f>
        <v>5866.58375</v>
      </c>
      <c r="M6" s="10">
        <f t="shared" ref="M6:M53" si="4">K6*40%</f>
        <v>78221.11667</v>
      </c>
      <c r="N6" s="3"/>
      <c r="O6" s="3" t="s">
        <v>21</v>
      </c>
      <c r="P6" s="3" t="s">
        <v>21</v>
      </c>
      <c r="Q6" s="13">
        <v>2021992.5714285714</v>
      </c>
      <c r="R6" s="14">
        <v>189791.42857142858</v>
      </c>
      <c r="S6" s="10">
        <f t="shared" ref="S6:S53" si="5">R6*3%</f>
        <v>5693.742857</v>
      </c>
      <c r="T6" s="10">
        <f t="shared" ref="T6:T53" si="6">R6*40%</f>
        <v>75916.57143</v>
      </c>
      <c r="U6" s="3"/>
      <c r="V6" s="3" t="s">
        <v>21</v>
      </c>
      <c r="W6" s="3" t="s">
        <v>21</v>
      </c>
      <c r="X6" s="15">
        <v>2211150.5</v>
      </c>
      <c r="Y6" s="16">
        <v>201161.25</v>
      </c>
      <c r="Z6" s="10">
        <f t="shared" ref="Z6:Z53" si="7">Y6*3%</f>
        <v>6034.8375</v>
      </c>
      <c r="AA6" s="10">
        <f t="shared" ref="AA6:AA53" si="8">Y6*40%</f>
        <v>80464.5</v>
      </c>
      <c r="AB6" s="3"/>
      <c r="AC6" s="3" t="s">
        <v>21</v>
      </c>
      <c r="AD6" s="3" t="s">
        <v>21</v>
      </c>
      <c r="AE6" s="17">
        <v>2115326.0</v>
      </c>
      <c r="AF6" s="18">
        <v>198494.66666666666</v>
      </c>
      <c r="AG6" s="10">
        <f t="shared" ref="AG6:AG53" si="9">AF6*3%</f>
        <v>5954.84</v>
      </c>
      <c r="AH6" s="10">
        <f t="shared" ref="AH6:AH53" si="10">AF6*40%</f>
        <v>79397.86667</v>
      </c>
      <c r="AI6" s="3"/>
      <c r="AJ6" s="3" t="s">
        <v>21</v>
      </c>
      <c r="AK6" s="3" t="s">
        <v>21</v>
      </c>
      <c r="AL6" s="18">
        <v>2101368.285714286</v>
      </c>
      <c r="AM6" s="8">
        <v>196580.7619047619</v>
      </c>
      <c r="AN6" s="10">
        <f t="shared" ref="AN6:AN53" si="11">AM6*3%</f>
        <v>5897.422857</v>
      </c>
      <c r="AO6" s="10">
        <f t="shared" ref="AO6:AO53" si="12">AM6*40%</f>
        <v>78632.30476</v>
      </c>
      <c r="AP6" s="3"/>
      <c r="AQ6" s="3" t="s">
        <v>21</v>
      </c>
      <c r="AR6" s="3" t="s">
        <v>21</v>
      </c>
      <c r="AS6" s="19">
        <v>2105687.0</v>
      </c>
      <c r="AT6" s="20">
        <v>191434.88888888888</v>
      </c>
      <c r="AU6" s="10">
        <f t="shared" ref="AU6:AU53" si="13">AT6*3%</f>
        <v>5743.046667</v>
      </c>
      <c r="AV6" s="10">
        <f t="shared" ref="AV6:AV53" si="14">AT6*40%</f>
        <v>76573.95556</v>
      </c>
    </row>
    <row r="7">
      <c r="A7" s="3" t="s">
        <v>21</v>
      </c>
      <c r="B7" s="3" t="s">
        <v>22</v>
      </c>
      <c r="C7" s="21">
        <v>1180152.7738095238</v>
      </c>
      <c r="D7" s="22">
        <v>109439.57142857143</v>
      </c>
      <c r="E7" s="10">
        <f t="shared" si="1"/>
        <v>3283.187143</v>
      </c>
      <c r="F7" s="10">
        <f t="shared" si="2"/>
        <v>43775.82857</v>
      </c>
      <c r="G7" s="3"/>
      <c r="H7" s="3" t="s">
        <v>21</v>
      </c>
      <c r="I7" s="3" t="s">
        <v>22</v>
      </c>
      <c r="J7" s="23">
        <v>1489831.3125</v>
      </c>
      <c r="K7" s="8">
        <v>140053.625</v>
      </c>
      <c r="L7" s="10">
        <f t="shared" si="3"/>
        <v>4201.60875</v>
      </c>
      <c r="M7" s="10">
        <f t="shared" si="4"/>
        <v>56021.45</v>
      </c>
      <c r="N7" s="3"/>
      <c r="O7" s="3" t="s">
        <v>21</v>
      </c>
      <c r="P7" s="3" t="s">
        <v>22</v>
      </c>
      <c r="Q7" s="24">
        <v>1358961.142857143</v>
      </c>
      <c r="R7" s="25">
        <v>131392.14285714287</v>
      </c>
      <c r="S7" s="10">
        <f t="shared" si="5"/>
        <v>3941.764286</v>
      </c>
      <c r="T7" s="10">
        <f t="shared" si="6"/>
        <v>52556.85714</v>
      </c>
      <c r="U7" s="3"/>
      <c r="V7" s="3" t="s">
        <v>21</v>
      </c>
      <c r="W7" s="3" t="s">
        <v>22</v>
      </c>
      <c r="X7" s="26">
        <v>1490181.25</v>
      </c>
      <c r="Y7" s="27">
        <v>138201.0</v>
      </c>
      <c r="Z7" s="10">
        <f t="shared" si="7"/>
        <v>4146.03</v>
      </c>
      <c r="AA7" s="10">
        <f t="shared" si="8"/>
        <v>55280.4</v>
      </c>
      <c r="AB7" s="3"/>
      <c r="AC7" s="3" t="s">
        <v>21</v>
      </c>
      <c r="AD7" s="3" t="s">
        <v>22</v>
      </c>
      <c r="AE7" s="28">
        <v>1481382.3333333333</v>
      </c>
      <c r="AF7" s="21">
        <v>143114.66666666666</v>
      </c>
      <c r="AG7" s="10">
        <f t="shared" si="9"/>
        <v>4293.44</v>
      </c>
      <c r="AH7" s="10">
        <f t="shared" si="10"/>
        <v>57245.86667</v>
      </c>
      <c r="AI7" s="3"/>
      <c r="AJ7" s="3" t="s">
        <v>21</v>
      </c>
      <c r="AK7" s="3" t="s">
        <v>22</v>
      </c>
      <c r="AL7" s="29">
        <v>1457820.2857142857</v>
      </c>
      <c r="AM7" s="21">
        <v>140133.61904761905</v>
      </c>
      <c r="AN7" s="10">
        <f t="shared" si="11"/>
        <v>4204.008571</v>
      </c>
      <c r="AO7" s="10">
        <f t="shared" si="12"/>
        <v>56053.44762</v>
      </c>
      <c r="AP7" s="3"/>
      <c r="AQ7" s="3" t="s">
        <v>21</v>
      </c>
      <c r="AR7" s="3" t="s">
        <v>22</v>
      </c>
      <c r="AS7" s="30">
        <v>1417175.5555555555</v>
      </c>
      <c r="AT7" s="31">
        <v>132448.0</v>
      </c>
      <c r="AU7" s="10">
        <f t="shared" si="13"/>
        <v>3973.44</v>
      </c>
      <c r="AV7" s="10">
        <f t="shared" si="14"/>
        <v>52979.2</v>
      </c>
    </row>
    <row r="8">
      <c r="A8" s="3" t="s">
        <v>23</v>
      </c>
      <c r="B8" s="3" t="s">
        <v>21</v>
      </c>
      <c r="C8" s="32">
        <v>1035077.5833333334</v>
      </c>
      <c r="D8" s="24">
        <v>91338.03571428571</v>
      </c>
      <c r="E8" s="10">
        <f t="shared" si="1"/>
        <v>2740.141071</v>
      </c>
      <c r="F8" s="10">
        <f t="shared" si="2"/>
        <v>36535.21429</v>
      </c>
      <c r="G8" s="3"/>
      <c r="H8" s="3" t="s">
        <v>23</v>
      </c>
      <c r="I8" s="3" t="s">
        <v>21</v>
      </c>
      <c r="J8" s="33">
        <v>1290842.9583333333</v>
      </c>
      <c r="K8" s="33">
        <v>118261.95833333333</v>
      </c>
      <c r="L8" s="10">
        <f t="shared" si="3"/>
        <v>3547.85875</v>
      </c>
      <c r="M8" s="10">
        <f t="shared" si="4"/>
        <v>47304.78333</v>
      </c>
      <c r="N8" s="3"/>
      <c r="O8" s="3" t="s">
        <v>23</v>
      </c>
      <c r="P8" s="3" t="s">
        <v>21</v>
      </c>
      <c r="Q8" s="34">
        <v>1403927.857142857</v>
      </c>
      <c r="R8" s="35">
        <v>119384.28571428571</v>
      </c>
      <c r="S8" s="10">
        <f t="shared" si="5"/>
        <v>3581.528571</v>
      </c>
      <c r="T8" s="10">
        <f t="shared" si="6"/>
        <v>47753.71429</v>
      </c>
      <c r="U8" s="3"/>
      <c r="V8" s="3" t="s">
        <v>23</v>
      </c>
      <c r="W8" s="3" t="s">
        <v>21</v>
      </c>
      <c r="X8" s="31">
        <v>1258317.0</v>
      </c>
      <c r="Y8" s="30">
        <v>113904.75</v>
      </c>
      <c r="Z8" s="10">
        <f t="shared" si="7"/>
        <v>3417.1425</v>
      </c>
      <c r="AA8" s="10">
        <f t="shared" si="8"/>
        <v>45561.9</v>
      </c>
      <c r="AB8" s="3"/>
      <c r="AC8" s="3" t="s">
        <v>23</v>
      </c>
      <c r="AD8" s="3" t="s">
        <v>21</v>
      </c>
      <c r="AE8" s="36">
        <v>1648372.0</v>
      </c>
      <c r="AF8" s="37">
        <v>139275.66666666666</v>
      </c>
      <c r="AG8" s="10">
        <f t="shared" si="9"/>
        <v>4178.27</v>
      </c>
      <c r="AH8" s="10">
        <f t="shared" si="10"/>
        <v>55710.26667</v>
      </c>
      <c r="AI8" s="3"/>
      <c r="AJ8" s="3" t="s">
        <v>23</v>
      </c>
      <c r="AK8" s="3" t="s">
        <v>21</v>
      </c>
      <c r="AL8" s="38">
        <v>1695110.6666666667</v>
      </c>
      <c r="AM8" s="39">
        <v>141511.7619047619</v>
      </c>
      <c r="AN8" s="10">
        <f t="shared" si="11"/>
        <v>4245.352857</v>
      </c>
      <c r="AO8" s="10">
        <f t="shared" si="12"/>
        <v>56604.70476</v>
      </c>
      <c r="AP8" s="3"/>
      <c r="AQ8" s="3" t="s">
        <v>23</v>
      </c>
      <c r="AR8" s="3" t="s">
        <v>21</v>
      </c>
      <c r="AS8" s="21">
        <v>1308576.0</v>
      </c>
      <c r="AT8" s="40">
        <v>117344.33333333333</v>
      </c>
      <c r="AU8" s="10">
        <f t="shared" si="13"/>
        <v>3520.33</v>
      </c>
      <c r="AV8" s="10">
        <f t="shared" si="14"/>
        <v>46937.73333</v>
      </c>
    </row>
    <row r="9">
      <c r="A9" s="3" t="s">
        <v>23</v>
      </c>
      <c r="B9" s="3" t="s">
        <v>22</v>
      </c>
      <c r="C9" s="41">
        <v>681142.4523809524</v>
      </c>
      <c r="D9" s="42">
        <v>62219.05952380953</v>
      </c>
      <c r="E9" s="10">
        <f t="shared" si="1"/>
        <v>1866.571786</v>
      </c>
      <c r="F9" s="10">
        <f t="shared" si="2"/>
        <v>24887.62381</v>
      </c>
      <c r="G9" s="3"/>
      <c r="H9" s="3" t="s">
        <v>23</v>
      </c>
      <c r="I9" s="3" t="s">
        <v>22</v>
      </c>
      <c r="J9" s="35">
        <v>932141.2340425532</v>
      </c>
      <c r="K9" s="43">
        <v>86680.93617021276</v>
      </c>
      <c r="L9" s="10">
        <f t="shared" si="3"/>
        <v>2600.428085</v>
      </c>
      <c r="M9" s="10">
        <f t="shared" si="4"/>
        <v>34672.37447</v>
      </c>
      <c r="N9" s="3"/>
      <c r="O9" s="3" t="s">
        <v>23</v>
      </c>
      <c r="P9" s="3" t="s">
        <v>22</v>
      </c>
      <c r="Q9" s="41">
        <v>960109.7142857143</v>
      </c>
      <c r="R9" s="42">
        <v>85397.85714285714</v>
      </c>
      <c r="S9" s="10">
        <f t="shared" si="5"/>
        <v>2561.935714</v>
      </c>
      <c r="T9" s="10">
        <f t="shared" si="6"/>
        <v>34159.14286</v>
      </c>
      <c r="U9" s="3"/>
      <c r="V9" s="3" t="s">
        <v>23</v>
      </c>
      <c r="W9" s="3" t="s">
        <v>22</v>
      </c>
      <c r="X9" s="44">
        <v>855224.0</v>
      </c>
      <c r="Y9" s="44">
        <v>78863.75</v>
      </c>
      <c r="Z9" s="10">
        <f t="shared" si="7"/>
        <v>2365.9125</v>
      </c>
      <c r="AA9" s="10">
        <f t="shared" si="8"/>
        <v>31545.5</v>
      </c>
      <c r="AB9" s="3"/>
      <c r="AC9" s="3" t="s">
        <v>23</v>
      </c>
      <c r="AD9" s="3" t="s">
        <v>22</v>
      </c>
      <c r="AE9" s="45">
        <v>1079167.0</v>
      </c>
      <c r="AF9" s="46">
        <v>96223.0</v>
      </c>
      <c r="AG9" s="10">
        <f t="shared" si="9"/>
        <v>2886.69</v>
      </c>
      <c r="AH9" s="10">
        <f t="shared" si="10"/>
        <v>38489.2</v>
      </c>
      <c r="AI9" s="3"/>
      <c r="AJ9" s="3" t="s">
        <v>23</v>
      </c>
      <c r="AK9" s="3" t="s">
        <v>22</v>
      </c>
      <c r="AL9" s="47">
        <v>1087258.0</v>
      </c>
      <c r="AM9" s="45">
        <v>96821.71428571429</v>
      </c>
      <c r="AN9" s="10">
        <f t="shared" si="11"/>
        <v>2904.651429</v>
      </c>
      <c r="AO9" s="10">
        <f t="shared" si="12"/>
        <v>38728.68571</v>
      </c>
      <c r="AP9" s="3"/>
      <c r="AQ9" s="3" t="s">
        <v>23</v>
      </c>
      <c r="AR9" s="3" t="s">
        <v>22</v>
      </c>
      <c r="AS9" s="48">
        <v>887237.0</v>
      </c>
      <c r="AT9" s="45">
        <v>80855.77777777778</v>
      </c>
      <c r="AU9" s="10">
        <f t="shared" si="13"/>
        <v>2425.673333</v>
      </c>
      <c r="AV9" s="10">
        <f t="shared" si="14"/>
        <v>32342.31111</v>
      </c>
    </row>
    <row r="10">
      <c r="A10" s="3" t="s">
        <v>24</v>
      </c>
      <c r="B10" s="3" t="s">
        <v>21</v>
      </c>
      <c r="C10" s="49">
        <v>553828.6547619047</v>
      </c>
      <c r="D10" s="50">
        <v>50982.27380952381</v>
      </c>
      <c r="E10" s="10">
        <f t="shared" si="1"/>
        <v>1529.468214</v>
      </c>
      <c r="F10" s="10">
        <f t="shared" si="2"/>
        <v>20392.90952</v>
      </c>
      <c r="G10" s="3"/>
      <c r="H10" s="3" t="s">
        <v>24</v>
      </c>
      <c r="I10" s="3" t="s">
        <v>21</v>
      </c>
      <c r="J10" s="51">
        <v>810852.6382978724</v>
      </c>
      <c r="K10" s="51">
        <v>75333.8085106383</v>
      </c>
      <c r="L10" s="10">
        <f t="shared" si="3"/>
        <v>2260.014255</v>
      </c>
      <c r="M10" s="10">
        <f t="shared" si="4"/>
        <v>30133.5234</v>
      </c>
      <c r="N10" s="3"/>
      <c r="O10" s="3" t="s">
        <v>24</v>
      </c>
      <c r="P10" s="3" t="s">
        <v>21</v>
      </c>
      <c r="Q10" s="52">
        <v>740737.8571428572</v>
      </c>
      <c r="R10" s="53">
        <v>67808.85714285714</v>
      </c>
      <c r="S10" s="10">
        <f t="shared" si="5"/>
        <v>2034.265714</v>
      </c>
      <c r="T10" s="10">
        <f t="shared" si="6"/>
        <v>27123.54286</v>
      </c>
      <c r="U10" s="3"/>
      <c r="V10" s="3" t="s">
        <v>24</v>
      </c>
      <c r="W10" s="3" t="s">
        <v>21</v>
      </c>
      <c r="X10" s="54">
        <v>668900.5</v>
      </c>
      <c r="Y10" s="54">
        <v>62815.75</v>
      </c>
      <c r="Z10" s="10">
        <f t="shared" si="7"/>
        <v>1884.4725</v>
      </c>
      <c r="AA10" s="10">
        <f t="shared" si="8"/>
        <v>25126.3</v>
      </c>
      <c r="AB10" s="3"/>
      <c r="AC10" s="3" t="s">
        <v>24</v>
      </c>
      <c r="AD10" s="3" t="s">
        <v>21</v>
      </c>
      <c r="AE10" s="49">
        <v>848394.6666666666</v>
      </c>
      <c r="AF10" s="50">
        <v>77404.0</v>
      </c>
      <c r="AG10" s="10">
        <f t="shared" si="9"/>
        <v>2322.12</v>
      </c>
      <c r="AH10" s="10">
        <f t="shared" si="10"/>
        <v>30961.6</v>
      </c>
      <c r="AI10" s="3"/>
      <c r="AJ10" s="3" t="s">
        <v>24</v>
      </c>
      <c r="AK10" s="3" t="s">
        <v>21</v>
      </c>
      <c r="AL10" s="55">
        <v>855712.4761904762</v>
      </c>
      <c r="AM10" s="56">
        <v>78518.33333333333</v>
      </c>
      <c r="AN10" s="10">
        <f t="shared" si="11"/>
        <v>2355.55</v>
      </c>
      <c r="AO10" s="10">
        <f t="shared" si="12"/>
        <v>31407.33333</v>
      </c>
      <c r="AP10" s="3"/>
      <c r="AQ10" s="3" t="s">
        <v>24</v>
      </c>
      <c r="AR10" s="3" t="s">
        <v>21</v>
      </c>
      <c r="AS10" s="54">
        <v>717394.7777777778</v>
      </c>
      <c r="AT10" s="57">
        <v>66759.55555555556</v>
      </c>
      <c r="AU10" s="10">
        <f t="shared" si="13"/>
        <v>2002.786667</v>
      </c>
      <c r="AV10" s="10">
        <f t="shared" si="14"/>
        <v>26703.82222</v>
      </c>
    </row>
    <row r="11">
      <c r="A11" s="3" t="s">
        <v>24</v>
      </c>
      <c r="B11" s="3" t="s">
        <v>22</v>
      </c>
      <c r="C11" s="58">
        <v>388670.34523809527</v>
      </c>
      <c r="D11" s="58">
        <v>36605.15476190476</v>
      </c>
      <c r="E11" s="10">
        <f t="shared" si="1"/>
        <v>1098.154643</v>
      </c>
      <c r="F11" s="10">
        <f t="shared" si="2"/>
        <v>14642.0619</v>
      </c>
      <c r="G11" s="3"/>
      <c r="H11" s="3" t="s">
        <v>24</v>
      </c>
      <c r="I11" s="3" t="s">
        <v>22</v>
      </c>
      <c r="J11" s="50">
        <v>594989.2340425532</v>
      </c>
      <c r="K11" s="50">
        <v>56210.21276595745</v>
      </c>
      <c r="L11" s="10">
        <f t="shared" si="3"/>
        <v>1686.306383</v>
      </c>
      <c r="M11" s="10">
        <f t="shared" si="4"/>
        <v>22484.08511</v>
      </c>
      <c r="N11" s="3"/>
      <c r="O11" s="3" t="s">
        <v>24</v>
      </c>
      <c r="P11" s="3" t="s">
        <v>22</v>
      </c>
      <c r="Q11" s="59">
        <v>534382.1428571428</v>
      </c>
      <c r="R11" s="59">
        <v>50737.0</v>
      </c>
      <c r="S11" s="10">
        <f t="shared" si="5"/>
        <v>1522.11</v>
      </c>
      <c r="T11" s="10">
        <f t="shared" si="6"/>
        <v>20294.8</v>
      </c>
      <c r="U11" s="3"/>
      <c r="V11" s="3" t="s">
        <v>24</v>
      </c>
      <c r="W11" s="3" t="s">
        <v>22</v>
      </c>
      <c r="X11" s="60">
        <v>484344.75</v>
      </c>
      <c r="Y11" s="60">
        <v>46235.75</v>
      </c>
      <c r="Z11" s="10">
        <f t="shared" si="7"/>
        <v>1387.0725</v>
      </c>
      <c r="AA11" s="10">
        <f t="shared" si="8"/>
        <v>18494.3</v>
      </c>
      <c r="AB11" s="3"/>
      <c r="AC11" s="3" t="s">
        <v>24</v>
      </c>
      <c r="AD11" s="3" t="s">
        <v>22</v>
      </c>
      <c r="AE11" s="61">
        <v>597901.6666666666</v>
      </c>
      <c r="AF11" s="62">
        <v>56381.333333333336</v>
      </c>
      <c r="AG11" s="10">
        <f t="shared" si="9"/>
        <v>1691.44</v>
      </c>
      <c r="AH11" s="10">
        <f t="shared" si="10"/>
        <v>22552.53333</v>
      </c>
      <c r="AI11" s="3"/>
      <c r="AJ11" s="3" t="s">
        <v>24</v>
      </c>
      <c r="AK11" s="3" t="s">
        <v>22</v>
      </c>
      <c r="AL11" s="60">
        <v>653743.8095238095</v>
      </c>
      <c r="AM11" s="63">
        <v>62019.28571428572</v>
      </c>
      <c r="AN11" s="10">
        <f t="shared" si="11"/>
        <v>1860.578571</v>
      </c>
      <c r="AO11" s="10">
        <f t="shared" si="12"/>
        <v>24807.71429</v>
      </c>
      <c r="AP11" s="3"/>
      <c r="AQ11" s="3" t="s">
        <v>24</v>
      </c>
      <c r="AR11" s="3" t="s">
        <v>22</v>
      </c>
      <c r="AS11" s="60">
        <v>495638.44444444444</v>
      </c>
      <c r="AT11" s="60">
        <v>47059.333333333336</v>
      </c>
      <c r="AU11" s="10">
        <f t="shared" si="13"/>
        <v>1411.78</v>
      </c>
      <c r="AV11" s="10">
        <f t="shared" si="14"/>
        <v>18823.73333</v>
      </c>
    </row>
    <row r="12">
      <c r="A12" s="3" t="s">
        <v>25</v>
      </c>
      <c r="B12" s="3" t="s">
        <v>21</v>
      </c>
      <c r="C12" s="61">
        <v>345768.3214285714</v>
      </c>
      <c r="D12" s="61">
        <v>32872.71428571428</v>
      </c>
      <c r="E12" s="10">
        <f t="shared" si="1"/>
        <v>986.1814286</v>
      </c>
      <c r="F12" s="10">
        <f t="shared" si="2"/>
        <v>13149.08571</v>
      </c>
      <c r="G12" s="3"/>
      <c r="H12" s="3" t="s">
        <v>25</v>
      </c>
      <c r="I12" s="3" t="s">
        <v>21</v>
      </c>
      <c r="J12" s="64">
        <v>519598.6382978723</v>
      </c>
      <c r="K12" s="64">
        <v>49128.063829787236</v>
      </c>
      <c r="L12" s="10">
        <f t="shared" si="3"/>
        <v>1473.841915</v>
      </c>
      <c r="M12" s="10">
        <f t="shared" si="4"/>
        <v>19651.22553</v>
      </c>
      <c r="N12" s="3"/>
      <c r="O12" s="3" t="s">
        <v>25</v>
      </c>
      <c r="P12" s="3" t="s">
        <v>21</v>
      </c>
      <c r="Q12" s="58">
        <v>554738.8571428572</v>
      </c>
      <c r="R12" s="58">
        <v>52657.57142857143</v>
      </c>
      <c r="S12" s="10">
        <f t="shared" si="5"/>
        <v>1579.727143</v>
      </c>
      <c r="T12" s="10">
        <f t="shared" si="6"/>
        <v>21063.02857</v>
      </c>
      <c r="U12" s="3"/>
      <c r="V12" s="3" t="s">
        <v>25</v>
      </c>
      <c r="W12" s="3" t="s">
        <v>21</v>
      </c>
      <c r="X12" s="63">
        <v>458545.75</v>
      </c>
      <c r="Y12" s="58">
        <v>44379.75</v>
      </c>
      <c r="Z12" s="10">
        <f t="shared" si="7"/>
        <v>1331.3925</v>
      </c>
      <c r="AA12" s="10">
        <f t="shared" si="8"/>
        <v>17751.9</v>
      </c>
      <c r="AB12" s="3"/>
      <c r="AC12" s="3" t="s">
        <v>25</v>
      </c>
      <c r="AD12" s="3" t="s">
        <v>21</v>
      </c>
      <c r="AE12" s="62">
        <v>560705.0</v>
      </c>
      <c r="AF12" s="62">
        <v>53338.666666666664</v>
      </c>
      <c r="AG12" s="10">
        <f t="shared" si="9"/>
        <v>1600.16</v>
      </c>
      <c r="AH12" s="10">
        <f t="shared" si="10"/>
        <v>21335.46667</v>
      </c>
      <c r="AI12" s="3"/>
      <c r="AJ12" s="3" t="s">
        <v>25</v>
      </c>
      <c r="AK12" s="3" t="s">
        <v>21</v>
      </c>
      <c r="AL12" s="58">
        <v>630083.2380952381</v>
      </c>
      <c r="AM12" s="58">
        <v>60374.90476190476</v>
      </c>
      <c r="AN12" s="10">
        <f t="shared" si="11"/>
        <v>1811.247143</v>
      </c>
      <c r="AO12" s="10">
        <f t="shared" si="12"/>
        <v>24149.9619</v>
      </c>
      <c r="AP12" s="3"/>
      <c r="AQ12" s="3" t="s">
        <v>25</v>
      </c>
      <c r="AR12" s="3" t="s">
        <v>21</v>
      </c>
      <c r="AS12" s="59">
        <v>456857.44444444444</v>
      </c>
      <c r="AT12" s="59">
        <v>43545.444444444445</v>
      </c>
      <c r="AU12" s="10">
        <f t="shared" si="13"/>
        <v>1306.363333</v>
      </c>
      <c r="AV12" s="10">
        <f t="shared" si="14"/>
        <v>17418.17778</v>
      </c>
    </row>
    <row r="13">
      <c r="A13" s="3" t="s">
        <v>25</v>
      </c>
      <c r="B13" s="3" t="s">
        <v>22</v>
      </c>
      <c r="C13" s="62">
        <v>303455.25</v>
      </c>
      <c r="D13" s="62">
        <v>29329.10714285714</v>
      </c>
      <c r="E13" s="10">
        <f t="shared" si="1"/>
        <v>879.8732143</v>
      </c>
      <c r="F13" s="10">
        <f t="shared" si="2"/>
        <v>11731.64286</v>
      </c>
      <c r="G13" s="3"/>
      <c r="H13" s="3" t="s">
        <v>25</v>
      </c>
      <c r="I13" s="3" t="s">
        <v>22</v>
      </c>
      <c r="J13" s="62">
        <v>414746.6304347826</v>
      </c>
      <c r="K13" s="62">
        <v>40197.32608695652</v>
      </c>
      <c r="L13" s="10">
        <f t="shared" si="3"/>
        <v>1205.919783</v>
      </c>
      <c r="M13" s="10">
        <f t="shared" si="4"/>
        <v>16078.93043</v>
      </c>
      <c r="N13" s="3"/>
      <c r="O13" s="3" t="s">
        <v>25</v>
      </c>
      <c r="P13" s="3" t="s">
        <v>22</v>
      </c>
      <c r="Q13" s="62">
        <v>460794.28571428574</v>
      </c>
      <c r="R13" s="62">
        <v>44643.71428571428</v>
      </c>
      <c r="S13" s="10">
        <f t="shared" si="5"/>
        <v>1339.311429</v>
      </c>
      <c r="T13" s="10">
        <f t="shared" si="6"/>
        <v>17857.48571</v>
      </c>
      <c r="U13" s="3"/>
      <c r="V13" s="3" t="s">
        <v>25</v>
      </c>
      <c r="W13" s="3" t="s">
        <v>22</v>
      </c>
      <c r="X13" s="62">
        <v>382455.75</v>
      </c>
      <c r="Y13" s="62">
        <v>37912.25</v>
      </c>
      <c r="Z13" s="10">
        <f t="shared" si="7"/>
        <v>1137.3675</v>
      </c>
      <c r="AA13" s="10">
        <f t="shared" si="8"/>
        <v>15164.9</v>
      </c>
      <c r="AB13" s="3"/>
      <c r="AC13" s="3" t="s">
        <v>25</v>
      </c>
      <c r="AD13" s="3" t="s">
        <v>22</v>
      </c>
      <c r="AE13" s="62">
        <v>573053.6666666666</v>
      </c>
      <c r="AF13" s="62">
        <v>55038.0</v>
      </c>
      <c r="AG13" s="10">
        <f t="shared" si="9"/>
        <v>1651.14</v>
      </c>
      <c r="AH13" s="10">
        <f t="shared" si="10"/>
        <v>22015.2</v>
      </c>
      <c r="AI13" s="3"/>
      <c r="AJ13" s="3" t="s">
        <v>25</v>
      </c>
      <c r="AK13" s="3" t="s">
        <v>22</v>
      </c>
      <c r="AL13" s="62">
        <v>546184.3333333334</v>
      </c>
      <c r="AM13" s="62">
        <v>53224.666666666664</v>
      </c>
      <c r="AN13" s="10">
        <f t="shared" si="11"/>
        <v>1596.74</v>
      </c>
      <c r="AO13" s="10">
        <f t="shared" si="12"/>
        <v>21289.86667</v>
      </c>
      <c r="AP13" s="3"/>
      <c r="AQ13" s="3" t="s">
        <v>25</v>
      </c>
      <c r="AR13" s="3" t="s">
        <v>22</v>
      </c>
      <c r="AS13" s="62">
        <v>394317.44444444444</v>
      </c>
      <c r="AT13" s="62">
        <v>38570.444444444445</v>
      </c>
      <c r="AU13" s="10">
        <f t="shared" si="13"/>
        <v>1157.113333</v>
      </c>
      <c r="AV13" s="10">
        <f t="shared" si="14"/>
        <v>15428.17778</v>
      </c>
    </row>
    <row r="14">
      <c r="A14" s="3" t="s">
        <v>26</v>
      </c>
      <c r="B14" s="3" t="s">
        <v>21</v>
      </c>
      <c r="C14" s="65">
        <v>370446.3214285714</v>
      </c>
      <c r="D14" s="58">
        <v>36577.666666666664</v>
      </c>
      <c r="E14" s="10">
        <f t="shared" si="1"/>
        <v>1097.33</v>
      </c>
      <c r="F14" s="10">
        <f t="shared" si="2"/>
        <v>14631.06667</v>
      </c>
      <c r="G14" s="3"/>
      <c r="H14" s="3" t="s">
        <v>26</v>
      </c>
      <c r="I14" s="3" t="s">
        <v>21</v>
      </c>
      <c r="J14" s="62">
        <v>417060.55319148937</v>
      </c>
      <c r="K14" s="62">
        <v>40837.0</v>
      </c>
      <c r="L14" s="10">
        <f t="shared" si="3"/>
        <v>1225.11</v>
      </c>
      <c r="M14" s="10">
        <f t="shared" si="4"/>
        <v>16334.8</v>
      </c>
      <c r="N14" s="3"/>
      <c r="O14" s="3" t="s">
        <v>26</v>
      </c>
      <c r="P14" s="3" t="s">
        <v>21</v>
      </c>
      <c r="Q14" s="58">
        <v>556475.1428571428</v>
      </c>
      <c r="R14" s="60">
        <v>55658.0</v>
      </c>
      <c r="S14" s="10">
        <f t="shared" si="5"/>
        <v>1669.74</v>
      </c>
      <c r="T14" s="10">
        <f t="shared" si="6"/>
        <v>22263.2</v>
      </c>
      <c r="U14" s="3"/>
      <c r="V14" s="3" t="s">
        <v>26</v>
      </c>
      <c r="W14" s="3" t="s">
        <v>21</v>
      </c>
      <c r="X14" s="62">
        <v>397368.5</v>
      </c>
      <c r="Y14" s="61">
        <v>40342.25</v>
      </c>
      <c r="Z14" s="10">
        <f t="shared" si="7"/>
        <v>1210.2675</v>
      </c>
      <c r="AA14" s="10">
        <f t="shared" si="8"/>
        <v>16136.9</v>
      </c>
      <c r="AB14" s="3"/>
      <c r="AC14" s="3" t="s">
        <v>26</v>
      </c>
      <c r="AD14" s="3" t="s">
        <v>21</v>
      </c>
      <c r="AE14" s="64">
        <v>718139.0</v>
      </c>
      <c r="AF14" s="66">
        <v>70341.66666666667</v>
      </c>
      <c r="AG14" s="10">
        <f t="shared" si="9"/>
        <v>2110.25</v>
      </c>
      <c r="AH14" s="10">
        <f t="shared" si="10"/>
        <v>28136.66667</v>
      </c>
      <c r="AI14" s="3"/>
      <c r="AJ14" s="3" t="s">
        <v>26</v>
      </c>
      <c r="AK14" s="3" t="s">
        <v>21</v>
      </c>
      <c r="AL14" s="60">
        <v>666598.8095238095</v>
      </c>
      <c r="AM14" s="67">
        <v>65684.85714285714</v>
      </c>
      <c r="AN14" s="10">
        <f t="shared" si="11"/>
        <v>1970.545714</v>
      </c>
      <c r="AO14" s="10">
        <f t="shared" si="12"/>
        <v>26273.94286</v>
      </c>
      <c r="AP14" s="3"/>
      <c r="AQ14" s="3" t="s">
        <v>26</v>
      </c>
      <c r="AR14" s="3" t="s">
        <v>21</v>
      </c>
      <c r="AS14" s="59">
        <v>448286.44444444444</v>
      </c>
      <c r="AT14" s="58">
        <v>45021.0</v>
      </c>
      <c r="AU14" s="10">
        <f t="shared" si="13"/>
        <v>1350.63</v>
      </c>
      <c r="AV14" s="10">
        <f t="shared" si="14"/>
        <v>18008.4</v>
      </c>
    </row>
    <row r="15">
      <c r="A15" s="3" t="s">
        <v>26</v>
      </c>
      <c r="B15" s="3" t="s">
        <v>22</v>
      </c>
      <c r="C15" s="68">
        <v>444101.0119047619</v>
      </c>
      <c r="D15" s="69">
        <v>44853.5</v>
      </c>
      <c r="E15" s="10">
        <f t="shared" si="1"/>
        <v>1345.605</v>
      </c>
      <c r="F15" s="10">
        <f t="shared" si="2"/>
        <v>17941.4</v>
      </c>
      <c r="G15" s="3"/>
      <c r="H15" s="3" t="s">
        <v>26</v>
      </c>
      <c r="I15" s="3" t="s">
        <v>22</v>
      </c>
      <c r="J15" s="62">
        <v>413274.08510638296</v>
      </c>
      <c r="K15" s="61">
        <v>42407.51063829787</v>
      </c>
      <c r="L15" s="10">
        <f t="shared" si="3"/>
        <v>1272.225319</v>
      </c>
      <c r="M15" s="10">
        <f t="shared" si="4"/>
        <v>16963.00426</v>
      </c>
      <c r="N15" s="3"/>
      <c r="O15" s="3" t="s">
        <v>26</v>
      </c>
      <c r="P15" s="3" t="s">
        <v>22</v>
      </c>
      <c r="Q15" s="66">
        <v>680594.8571428572</v>
      </c>
      <c r="R15" s="56">
        <v>74744.42857142857</v>
      </c>
      <c r="S15" s="10">
        <f t="shared" si="5"/>
        <v>2242.332857</v>
      </c>
      <c r="T15" s="10">
        <f t="shared" si="6"/>
        <v>29897.77143</v>
      </c>
      <c r="U15" s="3"/>
      <c r="V15" s="3" t="s">
        <v>26</v>
      </c>
      <c r="W15" s="3" t="s">
        <v>22</v>
      </c>
      <c r="X15" s="61">
        <v>416214.75</v>
      </c>
      <c r="Y15" s="60">
        <v>45170.75</v>
      </c>
      <c r="Z15" s="10">
        <f t="shared" si="7"/>
        <v>1355.1225</v>
      </c>
      <c r="AA15" s="10">
        <f t="shared" si="8"/>
        <v>18068.3</v>
      </c>
      <c r="AB15" s="3"/>
      <c r="AC15" s="3" t="s">
        <v>26</v>
      </c>
      <c r="AD15" s="3" t="s">
        <v>22</v>
      </c>
      <c r="AE15" s="50">
        <v>827988.3333333334</v>
      </c>
      <c r="AF15" s="70">
        <v>88174.33333333333</v>
      </c>
      <c r="AG15" s="10">
        <f t="shared" si="9"/>
        <v>2645.23</v>
      </c>
      <c r="AH15" s="10">
        <f t="shared" si="10"/>
        <v>35269.73333</v>
      </c>
      <c r="AI15" s="3"/>
      <c r="AJ15" s="3" t="s">
        <v>26</v>
      </c>
      <c r="AK15" s="3" t="s">
        <v>22</v>
      </c>
      <c r="AL15" s="50">
        <v>790985.2857142857</v>
      </c>
      <c r="AM15" s="56">
        <v>79242.76190476191</v>
      </c>
      <c r="AN15" s="10">
        <f t="shared" si="11"/>
        <v>2377.282857</v>
      </c>
      <c r="AO15" s="10">
        <f t="shared" si="12"/>
        <v>31697.10476</v>
      </c>
      <c r="AP15" s="3"/>
      <c r="AQ15" s="3" t="s">
        <v>26</v>
      </c>
      <c r="AR15" s="3" t="s">
        <v>22</v>
      </c>
      <c r="AS15" s="60">
        <v>513638.44444444444</v>
      </c>
      <c r="AT15" s="66">
        <v>53359.88888888889</v>
      </c>
      <c r="AU15" s="10">
        <f t="shared" si="13"/>
        <v>1600.796667</v>
      </c>
      <c r="AV15" s="10">
        <f t="shared" si="14"/>
        <v>21343.95556</v>
      </c>
    </row>
    <row r="16">
      <c r="A16" s="3" t="s">
        <v>27</v>
      </c>
      <c r="B16" s="3" t="s">
        <v>21</v>
      </c>
      <c r="C16" s="46">
        <v>732026.2976190476</v>
      </c>
      <c r="D16" s="48">
        <v>72479.47619047618</v>
      </c>
      <c r="E16" s="10">
        <f t="shared" si="1"/>
        <v>2174.384286</v>
      </c>
      <c r="F16" s="10">
        <f t="shared" si="2"/>
        <v>28991.79048</v>
      </c>
      <c r="G16" s="3"/>
      <c r="H16" s="3" t="s">
        <v>27</v>
      </c>
      <c r="I16" s="3" t="s">
        <v>21</v>
      </c>
      <c r="J16" s="66">
        <v>534177.4680851063</v>
      </c>
      <c r="K16" s="53">
        <v>53756.72340425532</v>
      </c>
      <c r="L16" s="10">
        <f t="shared" si="3"/>
        <v>1612.701702</v>
      </c>
      <c r="M16" s="10">
        <f t="shared" si="4"/>
        <v>21502.68936</v>
      </c>
      <c r="N16" s="3"/>
      <c r="O16" s="3" t="s">
        <v>27</v>
      </c>
      <c r="P16" s="3" t="s">
        <v>21</v>
      </c>
      <c r="Q16" s="44">
        <v>1145469.2857142857</v>
      </c>
      <c r="R16" s="71">
        <v>113549.28571428571</v>
      </c>
      <c r="S16" s="10">
        <f t="shared" si="5"/>
        <v>3406.478571</v>
      </c>
      <c r="T16" s="10">
        <f t="shared" si="6"/>
        <v>45419.71429</v>
      </c>
      <c r="U16" s="3"/>
      <c r="V16" s="3" t="s">
        <v>27</v>
      </c>
      <c r="W16" s="3" t="s">
        <v>21</v>
      </c>
      <c r="X16" s="53">
        <v>561842.5</v>
      </c>
      <c r="Y16" s="56">
        <v>57863.5</v>
      </c>
      <c r="Z16" s="10">
        <f t="shared" si="7"/>
        <v>1735.905</v>
      </c>
      <c r="AA16" s="10">
        <f t="shared" si="8"/>
        <v>23145.4</v>
      </c>
      <c r="AB16" s="3"/>
      <c r="AC16" s="3" t="s">
        <v>27</v>
      </c>
      <c r="AD16" s="3" t="s">
        <v>21</v>
      </c>
      <c r="AE16" s="71">
        <v>1268004.0</v>
      </c>
      <c r="AF16" s="35">
        <v>120544.0</v>
      </c>
      <c r="AG16" s="10">
        <f t="shared" si="9"/>
        <v>3616.32</v>
      </c>
      <c r="AH16" s="10">
        <f t="shared" si="10"/>
        <v>48217.6</v>
      </c>
      <c r="AI16" s="3"/>
      <c r="AJ16" s="3" t="s">
        <v>27</v>
      </c>
      <c r="AK16" s="3" t="s">
        <v>21</v>
      </c>
      <c r="AL16" s="35">
        <v>1263673.142857143</v>
      </c>
      <c r="AM16" s="34">
        <v>123466.14285714286</v>
      </c>
      <c r="AN16" s="10">
        <f t="shared" si="11"/>
        <v>3703.984286</v>
      </c>
      <c r="AO16" s="10">
        <f t="shared" si="12"/>
        <v>49386.45714</v>
      </c>
      <c r="AP16" s="3"/>
      <c r="AQ16" s="3" t="s">
        <v>27</v>
      </c>
      <c r="AR16" s="3" t="s">
        <v>21</v>
      </c>
      <c r="AS16" s="72">
        <v>809010.4444444445</v>
      </c>
      <c r="AT16" s="73">
        <v>81309.22222222222</v>
      </c>
      <c r="AU16" s="10">
        <f t="shared" si="13"/>
        <v>2439.276667</v>
      </c>
      <c r="AV16" s="10">
        <f t="shared" si="14"/>
        <v>32523.68889</v>
      </c>
    </row>
    <row r="17">
      <c r="A17" s="3" t="s">
        <v>27</v>
      </c>
      <c r="B17" s="3" t="s">
        <v>22</v>
      </c>
      <c r="C17" s="74">
        <v>1006952.9761904762</v>
      </c>
      <c r="D17" s="75">
        <v>99812.70238095238</v>
      </c>
      <c r="E17" s="10">
        <f t="shared" si="1"/>
        <v>2994.381071</v>
      </c>
      <c r="F17" s="10">
        <f t="shared" si="2"/>
        <v>39925.08095</v>
      </c>
      <c r="G17" s="3"/>
      <c r="H17" s="3" t="s">
        <v>27</v>
      </c>
      <c r="I17" s="3" t="s">
        <v>22</v>
      </c>
      <c r="J17" s="54">
        <v>652401.3829787234</v>
      </c>
      <c r="K17" s="41">
        <v>66187.5744680851</v>
      </c>
      <c r="L17" s="10">
        <f t="shared" si="3"/>
        <v>1985.627234</v>
      </c>
      <c r="M17" s="10">
        <f t="shared" si="4"/>
        <v>26475.02979</v>
      </c>
      <c r="N17" s="3"/>
      <c r="O17" s="3" t="s">
        <v>27</v>
      </c>
      <c r="P17" s="3" t="s">
        <v>22</v>
      </c>
      <c r="Q17" s="37">
        <v>1555690.2857142857</v>
      </c>
      <c r="R17" s="76">
        <v>150232.14285714287</v>
      </c>
      <c r="S17" s="10">
        <f t="shared" si="5"/>
        <v>4506.964286</v>
      </c>
      <c r="T17" s="10">
        <f t="shared" si="6"/>
        <v>60092.85714</v>
      </c>
      <c r="U17" s="3"/>
      <c r="V17" s="3" t="s">
        <v>27</v>
      </c>
      <c r="W17" s="3" t="s">
        <v>22</v>
      </c>
      <c r="X17" s="42">
        <v>699683.0</v>
      </c>
      <c r="Y17" s="45">
        <v>72793.75</v>
      </c>
      <c r="Z17" s="10">
        <f t="shared" si="7"/>
        <v>2183.8125</v>
      </c>
      <c r="AA17" s="10">
        <f t="shared" si="8"/>
        <v>29117.5</v>
      </c>
      <c r="AB17" s="3"/>
      <c r="AC17" s="3" t="s">
        <v>27</v>
      </c>
      <c r="AD17" s="3" t="s">
        <v>22</v>
      </c>
      <c r="AE17" s="76">
        <v>1631000.0</v>
      </c>
      <c r="AF17" s="77">
        <v>153953.66666666666</v>
      </c>
      <c r="AG17" s="10">
        <f t="shared" si="9"/>
        <v>4618.61</v>
      </c>
      <c r="AH17" s="10">
        <f t="shared" si="10"/>
        <v>61581.46667</v>
      </c>
      <c r="AI17" s="3"/>
      <c r="AJ17" s="3" t="s">
        <v>27</v>
      </c>
      <c r="AK17" s="3" t="s">
        <v>22</v>
      </c>
      <c r="AL17" s="77">
        <v>1616046.3333333333</v>
      </c>
      <c r="AM17" s="38">
        <v>157302.7142857143</v>
      </c>
      <c r="AN17" s="10">
        <f t="shared" si="11"/>
        <v>4719.081429</v>
      </c>
      <c r="AO17" s="10">
        <f t="shared" si="12"/>
        <v>62921.08571</v>
      </c>
      <c r="AP17" s="3"/>
      <c r="AQ17" s="3" t="s">
        <v>27</v>
      </c>
      <c r="AR17" s="3" t="s">
        <v>22</v>
      </c>
      <c r="AS17" s="34">
        <v>1126842.3333333333</v>
      </c>
      <c r="AT17" s="28">
        <v>113057.22222222222</v>
      </c>
      <c r="AU17" s="10">
        <f t="shared" si="13"/>
        <v>3391.716667</v>
      </c>
      <c r="AV17" s="10">
        <f t="shared" si="14"/>
        <v>45222.88889</v>
      </c>
    </row>
    <row r="18">
      <c r="A18" s="3" t="s">
        <v>28</v>
      </c>
      <c r="B18" s="3" t="s">
        <v>21</v>
      </c>
      <c r="C18" s="23">
        <v>1702034.6904761905</v>
      </c>
      <c r="D18" s="78">
        <v>164446.34523809524</v>
      </c>
      <c r="E18" s="10">
        <f t="shared" si="1"/>
        <v>4933.390357</v>
      </c>
      <c r="F18" s="10">
        <f t="shared" si="2"/>
        <v>65778.5381</v>
      </c>
      <c r="G18" s="3"/>
      <c r="H18" s="3" t="s">
        <v>28</v>
      </c>
      <c r="I18" s="3" t="s">
        <v>21</v>
      </c>
      <c r="J18" s="75">
        <v>1020366.8958333334</v>
      </c>
      <c r="K18" s="22">
        <v>101363.35416666667</v>
      </c>
      <c r="L18" s="10">
        <f t="shared" si="3"/>
        <v>3040.900625</v>
      </c>
      <c r="M18" s="10">
        <f t="shared" si="4"/>
        <v>40545.34167</v>
      </c>
      <c r="N18" s="3"/>
      <c r="O18" s="3" t="s">
        <v>28</v>
      </c>
      <c r="P18" s="3" t="s">
        <v>21</v>
      </c>
      <c r="Q18" s="19">
        <v>2623962.0</v>
      </c>
      <c r="R18" s="79">
        <v>246695.42857142858</v>
      </c>
      <c r="S18" s="10">
        <f t="shared" si="5"/>
        <v>7400.862857</v>
      </c>
      <c r="T18" s="10">
        <f t="shared" si="6"/>
        <v>98678.17143</v>
      </c>
      <c r="U18" s="3"/>
      <c r="V18" s="3" t="s">
        <v>28</v>
      </c>
      <c r="W18" s="3" t="s">
        <v>21</v>
      </c>
      <c r="X18" s="37">
        <v>1118872.0</v>
      </c>
      <c r="Y18" s="77">
        <v>113505.75</v>
      </c>
      <c r="Z18" s="10">
        <f t="shared" si="7"/>
        <v>3405.1725</v>
      </c>
      <c r="AA18" s="10">
        <f t="shared" si="8"/>
        <v>45402.3</v>
      </c>
      <c r="AB18" s="3"/>
      <c r="AC18" s="3" t="s">
        <v>28</v>
      </c>
      <c r="AD18" s="3" t="s">
        <v>21</v>
      </c>
      <c r="AE18" s="80">
        <v>2572030.3333333335</v>
      </c>
      <c r="AF18" s="79">
        <v>234549.0</v>
      </c>
      <c r="AG18" s="10">
        <f t="shared" si="9"/>
        <v>7036.47</v>
      </c>
      <c r="AH18" s="10">
        <f t="shared" si="10"/>
        <v>93819.6</v>
      </c>
      <c r="AI18" s="3"/>
      <c r="AJ18" s="3" t="s">
        <v>28</v>
      </c>
      <c r="AK18" s="3" t="s">
        <v>21</v>
      </c>
      <c r="AL18" s="81">
        <v>2575736.904761905</v>
      </c>
      <c r="AM18" s="82">
        <v>242461.57142857142</v>
      </c>
      <c r="AN18" s="10">
        <f t="shared" si="11"/>
        <v>7273.847143</v>
      </c>
      <c r="AO18" s="10">
        <f t="shared" si="12"/>
        <v>96984.62857</v>
      </c>
      <c r="AP18" s="3"/>
      <c r="AQ18" s="3" t="s">
        <v>28</v>
      </c>
      <c r="AR18" s="3" t="s">
        <v>21</v>
      </c>
      <c r="AS18" s="9">
        <v>1918808.7777777778</v>
      </c>
      <c r="AT18" s="83">
        <v>186267.11111111112</v>
      </c>
      <c r="AU18" s="10">
        <f t="shared" si="13"/>
        <v>5588.013333</v>
      </c>
      <c r="AV18" s="10">
        <f t="shared" si="14"/>
        <v>74506.84444</v>
      </c>
    </row>
    <row r="19">
      <c r="A19" s="3" t="s">
        <v>28</v>
      </c>
      <c r="B19" s="3" t="s">
        <v>22</v>
      </c>
      <c r="C19" s="84">
        <v>2121613.6904761903</v>
      </c>
      <c r="D19" s="85">
        <v>204301.60714285713</v>
      </c>
      <c r="E19" s="10">
        <f t="shared" si="1"/>
        <v>6129.048214</v>
      </c>
      <c r="F19" s="10">
        <f t="shared" si="2"/>
        <v>81720.64286</v>
      </c>
      <c r="G19" s="3"/>
      <c r="H19" s="3" t="s">
        <v>28</v>
      </c>
      <c r="I19" s="3" t="s">
        <v>22</v>
      </c>
      <c r="J19" s="13">
        <v>1324417.6666666667</v>
      </c>
      <c r="K19" s="27">
        <v>129540.22916666667</v>
      </c>
      <c r="L19" s="10">
        <f t="shared" si="3"/>
        <v>3886.206875</v>
      </c>
      <c r="M19" s="10">
        <f t="shared" si="4"/>
        <v>51816.09167</v>
      </c>
      <c r="N19" s="3"/>
      <c r="O19" s="3" t="s">
        <v>28</v>
      </c>
      <c r="P19" s="3" t="s">
        <v>22</v>
      </c>
      <c r="Q19" s="86">
        <v>3139088.0</v>
      </c>
      <c r="R19" s="87">
        <v>292022.85714285716</v>
      </c>
      <c r="S19" s="10">
        <f t="shared" si="5"/>
        <v>8760.685714</v>
      </c>
      <c r="T19" s="10">
        <f t="shared" si="6"/>
        <v>116809.1429</v>
      </c>
      <c r="U19" s="3"/>
      <c r="V19" s="3" t="s">
        <v>28</v>
      </c>
      <c r="W19" s="3" t="s">
        <v>22</v>
      </c>
      <c r="X19" s="14">
        <v>1486113.25</v>
      </c>
      <c r="Y19" s="18">
        <v>147984.75</v>
      </c>
      <c r="Z19" s="10">
        <f t="shared" si="7"/>
        <v>4439.5425</v>
      </c>
      <c r="AA19" s="10">
        <f t="shared" si="8"/>
        <v>59193.9</v>
      </c>
      <c r="AB19" s="3"/>
      <c r="AC19" s="3" t="s">
        <v>28</v>
      </c>
      <c r="AD19" s="3" t="s">
        <v>22</v>
      </c>
      <c r="AE19" s="88">
        <v>3033892.3333333335</v>
      </c>
      <c r="AF19" s="87">
        <v>275075.6666666667</v>
      </c>
      <c r="AG19" s="10">
        <f t="shared" si="9"/>
        <v>8252.27</v>
      </c>
      <c r="AH19" s="10">
        <f t="shared" si="10"/>
        <v>110030.2667</v>
      </c>
      <c r="AI19" s="3"/>
      <c r="AJ19" s="3" t="s">
        <v>28</v>
      </c>
      <c r="AK19" s="3" t="s">
        <v>22</v>
      </c>
      <c r="AL19" s="89">
        <v>3000623.761904762</v>
      </c>
      <c r="AM19" s="90">
        <v>279034.71428571426</v>
      </c>
      <c r="AN19" s="10">
        <f t="shared" si="11"/>
        <v>8371.041429</v>
      </c>
      <c r="AO19" s="10">
        <f t="shared" si="12"/>
        <v>111613.8857</v>
      </c>
      <c r="AP19" s="3"/>
      <c r="AQ19" s="3" t="s">
        <v>28</v>
      </c>
      <c r="AR19" s="3" t="s">
        <v>22</v>
      </c>
      <c r="AS19" s="91">
        <v>2349341.3333333335</v>
      </c>
      <c r="AT19" s="86">
        <v>225757.33333333334</v>
      </c>
      <c r="AU19" s="10">
        <f t="shared" si="13"/>
        <v>6772.72</v>
      </c>
      <c r="AV19" s="10">
        <f t="shared" si="14"/>
        <v>90302.93333</v>
      </c>
    </row>
    <row r="20">
      <c r="A20" s="3" t="s">
        <v>29</v>
      </c>
      <c r="B20" s="3" t="s">
        <v>21</v>
      </c>
      <c r="C20" s="92">
        <v>2984462.3095238097</v>
      </c>
      <c r="D20" s="93">
        <v>282334.78571428574</v>
      </c>
      <c r="E20" s="10">
        <f t="shared" si="1"/>
        <v>8470.043571</v>
      </c>
      <c r="F20" s="10">
        <f t="shared" si="2"/>
        <v>112933.9143</v>
      </c>
      <c r="G20" s="3"/>
      <c r="H20" s="3" t="s">
        <v>29</v>
      </c>
      <c r="I20" s="3" t="s">
        <v>21</v>
      </c>
      <c r="J20" s="86">
        <v>1988612.2708333333</v>
      </c>
      <c r="K20" s="94">
        <v>189677.91666666666</v>
      </c>
      <c r="L20" s="10">
        <f t="shared" si="3"/>
        <v>5690.3375</v>
      </c>
      <c r="M20" s="10">
        <f t="shared" si="4"/>
        <v>75871.16667</v>
      </c>
      <c r="N20" s="3"/>
      <c r="O20" s="3" t="s">
        <v>29</v>
      </c>
      <c r="P20" s="3" t="s">
        <v>21</v>
      </c>
      <c r="Q20" s="95">
        <v>4197850.0</v>
      </c>
      <c r="R20" s="96">
        <v>386532.85714285716</v>
      </c>
      <c r="S20" s="10">
        <f t="shared" si="5"/>
        <v>11595.98571</v>
      </c>
      <c r="T20" s="10">
        <f t="shared" si="6"/>
        <v>154613.1429</v>
      </c>
      <c r="U20" s="3"/>
      <c r="V20" s="3" t="s">
        <v>29</v>
      </c>
      <c r="W20" s="3" t="s">
        <v>21</v>
      </c>
      <c r="X20" s="15">
        <v>2222641.5</v>
      </c>
      <c r="Y20" s="97">
        <v>214723.5</v>
      </c>
      <c r="Z20" s="10">
        <f t="shared" si="7"/>
        <v>6441.705</v>
      </c>
      <c r="AA20" s="10">
        <f t="shared" si="8"/>
        <v>85889.4</v>
      </c>
      <c r="AB20" s="3"/>
      <c r="AC20" s="3" t="s">
        <v>29</v>
      </c>
      <c r="AD20" s="3" t="s">
        <v>21</v>
      </c>
      <c r="AE20" s="98">
        <v>4084090.0</v>
      </c>
      <c r="AF20" s="99">
        <v>363463.3333333333</v>
      </c>
      <c r="AG20" s="10">
        <f t="shared" si="9"/>
        <v>10903.9</v>
      </c>
      <c r="AH20" s="10">
        <f t="shared" si="10"/>
        <v>145385.3333</v>
      </c>
      <c r="AI20" s="3"/>
      <c r="AJ20" s="3" t="s">
        <v>29</v>
      </c>
      <c r="AK20" s="3" t="s">
        <v>21</v>
      </c>
      <c r="AL20" s="100">
        <v>3964029.238095238</v>
      </c>
      <c r="AM20" s="101">
        <v>363049.04761904763</v>
      </c>
      <c r="AN20" s="10">
        <f t="shared" si="11"/>
        <v>10891.47143</v>
      </c>
      <c r="AO20" s="10">
        <f t="shared" si="12"/>
        <v>145219.619</v>
      </c>
      <c r="AP20" s="3"/>
      <c r="AQ20" s="3" t="s">
        <v>29</v>
      </c>
      <c r="AR20" s="3" t="s">
        <v>21</v>
      </c>
      <c r="AS20" s="102">
        <v>3214932.0</v>
      </c>
      <c r="AT20" s="103">
        <v>303244.55555555556</v>
      </c>
      <c r="AU20" s="10">
        <f t="shared" si="13"/>
        <v>9097.336667</v>
      </c>
      <c r="AV20" s="10">
        <f t="shared" si="14"/>
        <v>121297.8222</v>
      </c>
    </row>
    <row r="21">
      <c r="A21" s="3" t="s">
        <v>29</v>
      </c>
      <c r="B21" s="3" t="s">
        <v>22</v>
      </c>
      <c r="C21" s="104">
        <v>3288844.1666666665</v>
      </c>
      <c r="D21" s="105">
        <v>310423.04761904763</v>
      </c>
      <c r="E21" s="10">
        <f t="shared" si="1"/>
        <v>9312.691429</v>
      </c>
      <c r="F21" s="10">
        <f t="shared" si="2"/>
        <v>124169.219</v>
      </c>
      <c r="G21" s="3"/>
      <c r="H21" s="3" t="s">
        <v>29</v>
      </c>
      <c r="I21" s="3" t="s">
        <v>22</v>
      </c>
      <c r="J21" s="106">
        <v>2350665.9166666665</v>
      </c>
      <c r="K21" s="92">
        <v>222129.47916666666</v>
      </c>
      <c r="L21" s="10">
        <f t="shared" si="3"/>
        <v>6663.884375</v>
      </c>
      <c r="M21" s="10">
        <f t="shared" si="4"/>
        <v>88851.79167</v>
      </c>
      <c r="N21" s="3"/>
      <c r="O21" s="3" t="s">
        <v>29</v>
      </c>
      <c r="P21" s="3" t="s">
        <v>22</v>
      </c>
      <c r="Q21" s="99">
        <v>4433840.142857143</v>
      </c>
      <c r="R21" s="107">
        <v>408453.14285714284</v>
      </c>
      <c r="S21" s="10">
        <f t="shared" si="5"/>
        <v>12253.59429</v>
      </c>
      <c r="T21" s="10">
        <f t="shared" si="6"/>
        <v>163381.2571</v>
      </c>
      <c r="U21" s="3"/>
      <c r="V21" s="3" t="s">
        <v>29</v>
      </c>
      <c r="W21" s="3" t="s">
        <v>22</v>
      </c>
      <c r="X21" s="108">
        <v>2619130.75</v>
      </c>
      <c r="Y21" s="109">
        <v>249933.0</v>
      </c>
      <c r="Z21" s="10">
        <f t="shared" si="7"/>
        <v>7497.99</v>
      </c>
      <c r="AA21" s="10">
        <f t="shared" si="8"/>
        <v>99973.2</v>
      </c>
      <c r="AB21" s="3"/>
      <c r="AC21" s="3" t="s">
        <v>29</v>
      </c>
      <c r="AD21" s="3" t="s">
        <v>22</v>
      </c>
      <c r="AE21" s="110">
        <v>4283505.666666667</v>
      </c>
      <c r="AF21" s="111">
        <v>382718.0</v>
      </c>
      <c r="AG21" s="10">
        <f t="shared" si="9"/>
        <v>11481.54</v>
      </c>
      <c r="AH21" s="10">
        <f t="shared" si="10"/>
        <v>153087.2</v>
      </c>
      <c r="AI21" s="3"/>
      <c r="AJ21" s="3" t="s">
        <v>29</v>
      </c>
      <c r="AK21" s="3" t="s">
        <v>22</v>
      </c>
      <c r="AL21" s="112">
        <v>4159121.8571428573</v>
      </c>
      <c r="AM21" s="113">
        <v>381444.09523809527</v>
      </c>
      <c r="AN21" s="10">
        <f t="shared" si="11"/>
        <v>11443.32286</v>
      </c>
      <c r="AO21" s="10">
        <f t="shared" si="12"/>
        <v>152577.6381</v>
      </c>
      <c r="AP21" s="3"/>
      <c r="AQ21" s="3" t="s">
        <v>29</v>
      </c>
      <c r="AR21" s="3" t="s">
        <v>22</v>
      </c>
      <c r="AS21" s="99">
        <v>3508132.6666666665</v>
      </c>
      <c r="AT21" s="101">
        <v>330500.6666666667</v>
      </c>
      <c r="AU21" s="10">
        <f t="shared" si="13"/>
        <v>9915.02</v>
      </c>
      <c r="AV21" s="10">
        <f t="shared" si="14"/>
        <v>132200.2667</v>
      </c>
    </row>
    <row r="22">
      <c r="A22" s="3" t="s">
        <v>30</v>
      </c>
      <c r="B22" s="3" t="s">
        <v>21</v>
      </c>
      <c r="C22" s="114">
        <v>4393751.297619048</v>
      </c>
      <c r="D22" s="115">
        <v>405393.46428571426</v>
      </c>
      <c r="E22" s="10">
        <f t="shared" si="1"/>
        <v>12161.80393</v>
      </c>
      <c r="F22" s="10">
        <f t="shared" si="2"/>
        <v>162157.3857</v>
      </c>
      <c r="G22" s="3"/>
      <c r="H22" s="3" t="s">
        <v>30</v>
      </c>
      <c r="I22" s="3" t="s">
        <v>21</v>
      </c>
      <c r="J22" s="116">
        <v>3297676.8333333335</v>
      </c>
      <c r="K22" s="117">
        <v>296242.5416666667</v>
      </c>
      <c r="L22" s="10">
        <f t="shared" si="3"/>
        <v>8887.27625</v>
      </c>
      <c r="M22" s="10">
        <f t="shared" si="4"/>
        <v>118497.0167</v>
      </c>
      <c r="N22" s="3"/>
      <c r="O22" s="3" t="s">
        <v>30</v>
      </c>
      <c r="P22" s="3" t="s">
        <v>21</v>
      </c>
      <c r="Q22" s="118">
        <v>5770156.857142857</v>
      </c>
      <c r="R22" s="115">
        <v>519742.4285714286</v>
      </c>
      <c r="S22" s="10">
        <f t="shared" si="5"/>
        <v>15592.27286</v>
      </c>
      <c r="T22" s="10">
        <f t="shared" si="6"/>
        <v>207896.9714</v>
      </c>
      <c r="U22" s="3"/>
      <c r="V22" s="3" t="s">
        <v>30</v>
      </c>
      <c r="W22" s="3" t="s">
        <v>21</v>
      </c>
      <c r="X22" s="119">
        <v>3572830.75</v>
      </c>
      <c r="Y22" s="120">
        <v>331217.5</v>
      </c>
      <c r="Z22" s="10">
        <f t="shared" si="7"/>
        <v>9936.525</v>
      </c>
      <c r="AA22" s="10">
        <f t="shared" si="8"/>
        <v>132487</v>
      </c>
      <c r="AB22" s="3"/>
      <c r="AC22" s="3" t="s">
        <v>30</v>
      </c>
      <c r="AD22" s="3" t="s">
        <v>21</v>
      </c>
      <c r="AE22" s="121">
        <v>5443917.333333333</v>
      </c>
      <c r="AF22" s="122">
        <v>477854.0</v>
      </c>
      <c r="AG22" s="10">
        <f t="shared" si="9"/>
        <v>14335.62</v>
      </c>
      <c r="AH22" s="10">
        <f t="shared" si="10"/>
        <v>191141.6</v>
      </c>
      <c r="AI22" s="3"/>
      <c r="AJ22" s="3" t="s">
        <v>30</v>
      </c>
      <c r="AK22" s="3" t="s">
        <v>21</v>
      </c>
      <c r="AL22" s="123">
        <v>5313838.285714285</v>
      </c>
      <c r="AM22" s="123">
        <v>478285.14285714284</v>
      </c>
      <c r="AN22" s="10">
        <f t="shared" si="11"/>
        <v>14348.55429</v>
      </c>
      <c r="AO22" s="10">
        <f t="shared" si="12"/>
        <v>191314.0571</v>
      </c>
      <c r="AP22" s="3"/>
      <c r="AQ22" s="3" t="s">
        <v>30</v>
      </c>
      <c r="AR22" s="3" t="s">
        <v>21</v>
      </c>
      <c r="AS22" s="122">
        <v>4658399.666666667</v>
      </c>
      <c r="AT22" s="121">
        <v>429525.8888888889</v>
      </c>
      <c r="AU22" s="10">
        <f t="shared" si="13"/>
        <v>12885.77667</v>
      </c>
      <c r="AV22" s="10">
        <f t="shared" si="14"/>
        <v>171810.3556</v>
      </c>
    </row>
    <row r="23">
      <c r="A23" s="3" t="s">
        <v>30</v>
      </c>
      <c r="B23" s="3" t="s">
        <v>22</v>
      </c>
      <c r="C23" s="124">
        <v>4739031.5</v>
      </c>
      <c r="D23" s="125">
        <v>432079.78571428574</v>
      </c>
      <c r="E23" s="10">
        <f t="shared" si="1"/>
        <v>12962.39357</v>
      </c>
      <c r="F23" s="10">
        <f t="shared" si="2"/>
        <v>172831.9143</v>
      </c>
      <c r="G23" s="3"/>
      <c r="H23" s="3" t="s">
        <v>30</v>
      </c>
      <c r="I23" s="3" t="s">
        <v>22</v>
      </c>
      <c r="J23" s="126">
        <v>3570257.8958333335</v>
      </c>
      <c r="K23" s="127">
        <v>329043.3541666667</v>
      </c>
      <c r="L23" s="10">
        <f t="shared" si="3"/>
        <v>9871.300625</v>
      </c>
      <c r="M23" s="10">
        <f t="shared" si="4"/>
        <v>131617.3417</v>
      </c>
      <c r="N23" s="3"/>
      <c r="O23" s="3" t="s">
        <v>30</v>
      </c>
      <c r="P23" s="3" t="s">
        <v>22</v>
      </c>
      <c r="Q23" s="128">
        <v>6118472.571428572</v>
      </c>
      <c r="R23" s="124">
        <v>546717.7142857143</v>
      </c>
      <c r="S23" s="10">
        <f t="shared" si="5"/>
        <v>16401.53143</v>
      </c>
      <c r="T23" s="10">
        <f t="shared" si="6"/>
        <v>218687.0857</v>
      </c>
      <c r="U23" s="3"/>
      <c r="V23" s="3" t="s">
        <v>30</v>
      </c>
      <c r="W23" s="3" t="s">
        <v>22</v>
      </c>
      <c r="X23" s="129">
        <v>3984241.5</v>
      </c>
      <c r="Y23" s="121">
        <v>365905.5</v>
      </c>
      <c r="Z23" s="10">
        <f t="shared" si="7"/>
        <v>10977.165</v>
      </c>
      <c r="AA23" s="10">
        <f t="shared" si="8"/>
        <v>146362.2</v>
      </c>
      <c r="AB23" s="3"/>
      <c r="AC23" s="3" t="s">
        <v>30</v>
      </c>
      <c r="AD23" s="3" t="s">
        <v>22</v>
      </c>
      <c r="AE23" s="130">
        <v>5780361.333333333</v>
      </c>
      <c r="AF23" s="124">
        <v>505160.3333333333</v>
      </c>
      <c r="AG23" s="10">
        <f t="shared" si="9"/>
        <v>15154.81</v>
      </c>
      <c r="AH23" s="10">
        <f t="shared" si="10"/>
        <v>202064.1333</v>
      </c>
      <c r="AI23" s="3"/>
      <c r="AJ23" s="3" t="s">
        <v>30</v>
      </c>
      <c r="AK23" s="3" t="s">
        <v>22</v>
      </c>
      <c r="AL23" s="131">
        <v>5646559.619047619</v>
      </c>
      <c r="AM23" s="132">
        <v>503986.4285714286</v>
      </c>
      <c r="AN23" s="10">
        <f t="shared" si="11"/>
        <v>15119.59286</v>
      </c>
      <c r="AO23" s="10">
        <f t="shared" si="12"/>
        <v>201594.5714</v>
      </c>
      <c r="AP23" s="3"/>
      <c r="AQ23" s="3" t="s">
        <v>30</v>
      </c>
      <c r="AR23" s="3" t="s">
        <v>22</v>
      </c>
      <c r="AS23" s="133">
        <v>4991997.555555556</v>
      </c>
      <c r="AT23" s="130">
        <v>455329.44444444444</v>
      </c>
      <c r="AU23" s="10">
        <f t="shared" si="13"/>
        <v>13659.88333</v>
      </c>
      <c r="AV23" s="10">
        <f t="shared" si="14"/>
        <v>182131.7778</v>
      </c>
    </row>
    <row r="24">
      <c r="A24" s="3" t="s">
        <v>31</v>
      </c>
      <c r="B24" s="3" t="s">
        <v>21</v>
      </c>
      <c r="C24" s="134">
        <v>5868576.726190476</v>
      </c>
      <c r="D24" s="135">
        <v>525604.6666666666</v>
      </c>
      <c r="E24" s="10">
        <f t="shared" si="1"/>
        <v>15768.14</v>
      </c>
      <c r="F24" s="10">
        <f t="shared" si="2"/>
        <v>210241.8667</v>
      </c>
      <c r="G24" s="3"/>
      <c r="H24" s="3" t="s">
        <v>31</v>
      </c>
      <c r="I24" s="3" t="s">
        <v>21</v>
      </c>
      <c r="J24" s="136">
        <v>4594838.708333333</v>
      </c>
      <c r="K24" s="137">
        <v>410629.9791666667</v>
      </c>
      <c r="L24" s="10">
        <f t="shared" si="3"/>
        <v>12318.89938</v>
      </c>
      <c r="M24" s="10">
        <f t="shared" si="4"/>
        <v>164251.9917</v>
      </c>
      <c r="N24" s="3"/>
      <c r="O24" s="3" t="s">
        <v>31</v>
      </c>
      <c r="P24" s="3" t="s">
        <v>21</v>
      </c>
      <c r="Q24" s="134">
        <v>7729975.571428572</v>
      </c>
      <c r="R24" s="134">
        <v>674394.8571428572</v>
      </c>
      <c r="S24" s="10">
        <f t="shared" si="5"/>
        <v>20231.84571</v>
      </c>
      <c r="T24" s="10">
        <f t="shared" si="6"/>
        <v>269757.9429</v>
      </c>
      <c r="U24" s="3"/>
      <c r="V24" s="3" t="s">
        <v>31</v>
      </c>
      <c r="W24" s="3" t="s">
        <v>21</v>
      </c>
      <c r="X24" s="137">
        <v>5052465.25</v>
      </c>
      <c r="Y24" s="137">
        <v>455240.75</v>
      </c>
      <c r="Z24" s="10">
        <f t="shared" si="7"/>
        <v>13657.2225</v>
      </c>
      <c r="AA24" s="10">
        <f t="shared" si="8"/>
        <v>182096.3</v>
      </c>
      <c r="AB24" s="3"/>
      <c r="AC24" s="3" t="s">
        <v>31</v>
      </c>
      <c r="AD24" s="3" t="s">
        <v>21</v>
      </c>
      <c r="AE24" s="138">
        <v>7265966.666666667</v>
      </c>
      <c r="AF24" s="135">
        <v>619382.6666666666</v>
      </c>
      <c r="AG24" s="10">
        <f t="shared" si="9"/>
        <v>18581.48</v>
      </c>
      <c r="AH24" s="10">
        <f t="shared" si="10"/>
        <v>247753.0667</v>
      </c>
      <c r="AI24" s="3"/>
      <c r="AJ24" s="3" t="s">
        <v>31</v>
      </c>
      <c r="AK24" s="3" t="s">
        <v>21</v>
      </c>
      <c r="AL24" s="139">
        <v>6920810.047619048</v>
      </c>
      <c r="AM24" s="140">
        <v>612670.0476190476</v>
      </c>
      <c r="AN24" s="10">
        <f t="shared" si="11"/>
        <v>18380.10143</v>
      </c>
      <c r="AO24" s="10">
        <f t="shared" si="12"/>
        <v>245068.019</v>
      </c>
      <c r="AP24" s="3"/>
      <c r="AQ24" s="3" t="s">
        <v>31</v>
      </c>
      <c r="AR24" s="3" t="s">
        <v>21</v>
      </c>
      <c r="AS24" s="134">
        <v>6111735.0</v>
      </c>
      <c r="AT24" s="135">
        <v>547568.3333333334</v>
      </c>
      <c r="AU24" s="10">
        <f t="shared" si="13"/>
        <v>16427.05</v>
      </c>
      <c r="AV24" s="10">
        <f t="shared" si="14"/>
        <v>219027.3333</v>
      </c>
    </row>
    <row r="25">
      <c r="A25" s="3" t="s">
        <v>31</v>
      </c>
      <c r="B25" s="3" t="s">
        <v>22</v>
      </c>
      <c r="C25" s="141">
        <v>5941543.428571428</v>
      </c>
      <c r="D25" s="142">
        <v>532157.5714285715</v>
      </c>
      <c r="E25" s="10">
        <f t="shared" si="1"/>
        <v>15964.72714</v>
      </c>
      <c r="F25" s="10">
        <f t="shared" si="2"/>
        <v>212863.0286</v>
      </c>
      <c r="G25" s="3"/>
      <c r="H25" s="3" t="s">
        <v>31</v>
      </c>
      <c r="I25" s="3" t="s">
        <v>22</v>
      </c>
      <c r="J25" s="143">
        <v>4780135.041666667</v>
      </c>
      <c r="K25" s="144">
        <v>429828.1666666667</v>
      </c>
      <c r="L25" s="10">
        <f t="shared" si="3"/>
        <v>12894.845</v>
      </c>
      <c r="M25" s="10">
        <f t="shared" si="4"/>
        <v>171931.2667</v>
      </c>
      <c r="N25" s="3"/>
      <c r="O25" s="3" t="s">
        <v>31</v>
      </c>
      <c r="P25" s="3" t="s">
        <v>22</v>
      </c>
      <c r="Q25" s="145">
        <v>7746966.428571428</v>
      </c>
      <c r="R25" s="145">
        <v>678921.4285714285</v>
      </c>
      <c r="S25" s="10">
        <f t="shared" si="5"/>
        <v>20367.64286</v>
      </c>
      <c r="T25" s="10">
        <f t="shared" si="6"/>
        <v>271568.5714</v>
      </c>
      <c r="U25" s="3"/>
      <c r="V25" s="3" t="s">
        <v>31</v>
      </c>
      <c r="W25" s="3" t="s">
        <v>22</v>
      </c>
      <c r="X25" s="146">
        <v>5306248.25</v>
      </c>
      <c r="Y25" s="146">
        <v>477367.0</v>
      </c>
      <c r="Z25" s="10">
        <f t="shared" si="7"/>
        <v>14321.01</v>
      </c>
      <c r="AA25" s="10">
        <f t="shared" si="8"/>
        <v>190946.8</v>
      </c>
      <c r="AB25" s="3"/>
      <c r="AC25" s="3" t="s">
        <v>31</v>
      </c>
      <c r="AD25" s="3" t="s">
        <v>22</v>
      </c>
      <c r="AE25" s="147">
        <v>7311608.333333333</v>
      </c>
      <c r="AF25" s="142">
        <v>627352.0</v>
      </c>
      <c r="AG25" s="10">
        <f t="shared" si="9"/>
        <v>18820.56</v>
      </c>
      <c r="AH25" s="10">
        <f t="shared" si="10"/>
        <v>250940.8</v>
      </c>
      <c r="AI25" s="3"/>
      <c r="AJ25" s="3" t="s">
        <v>31</v>
      </c>
      <c r="AK25" s="3" t="s">
        <v>22</v>
      </c>
      <c r="AL25" s="136">
        <v>6553821.095238095</v>
      </c>
      <c r="AM25" s="136">
        <v>586467.4285714285</v>
      </c>
      <c r="AN25" s="10">
        <f t="shared" si="11"/>
        <v>17594.02286</v>
      </c>
      <c r="AO25" s="10">
        <f t="shared" si="12"/>
        <v>234586.9714</v>
      </c>
      <c r="AP25" s="3"/>
      <c r="AQ25" s="3" t="s">
        <v>31</v>
      </c>
      <c r="AR25" s="3" t="s">
        <v>22</v>
      </c>
      <c r="AS25" s="142">
        <v>6166770.0</v>
      </c>
      <c r="AT25" s="142">
        <v>553563.6666666666</v>
      </c>
      <c r="AU25" s="10">
        <f t="shared" si="13"/>
        <v>16606.91</v>
      </c>
      <c r="AV25" s="10">
        <f t="shared" si="14"/>
        <v>221425.4667</v>
      </c>
    </row>
    <row r="26">
      <c r="A26" s="148" t="s">
        <v>32</v>
      </c>
      <c r="B26" s="3" t="s">
        <v>21</v>
      </c>
      <c r="C26" s="149">
        <v>6833936.595238095</v>
      </c>
      <c r="D26" s="150">
        <v>607458.6547619047</v>
      </c>
      <c r="E26" s="10">
        <f t="shared" si="1"/>
        <v>18223.75964</v>
      </c>
      <c r="F26" s="10">
        <f t="shared" si="2"/>
        <v>242983.4619</v>
      </c>
      <c r="G26" s="148"/>
      <c r="H26" s="148" t="s">
        <v>32</v>
      </c>
      <c r="I26" s="148" t="s">
        <v>21</v>
      </c>
      <c r="J26" s="151">
        <v>5615655.020833333</v>
      </c>
      <c r="K26" s="152">
        <v>503796.9166666667</v>
      </c>
      <c r="L26" s="10">
        <f t="shared" si="3"/>
        <v>15113.9075</v>
      </c>
      <c r="M26" s="10">
        <f t="shared" si="4"/>
        <v>201518.7667</v>
      </c>
      <c r="N26" s="148"/>
      <c r="O26" s="148" t="s">
        <v>32</v>
      </c>
      <c r="P26" s="148" t="s">
        <v>21</v>
      </c>
      <c r="Q26" s="153">
        <v>8855317.57142857</v>
      </c>
      <c r="R26" s="152">
        <v>769877.0</v>
      </c>
      <c r="S26" s="10">
        <f t="shared" si="5"/>
        <v>23096.31</v>
      </c>
      <c r="T26" s="10">
        <f t="shared" si="6"/>
        <v>307950.8</v>
      </c>
      <c r="U26" s="148"/>
      <c r="V26" s="148" t="s">
        <v>32</v>
      </c>
      <c r="W26" s="148" t="s">
        <v>21</v>
      </c>
      <c r="X26" s="154">
        <v>6231003.25</v>
      </c>
      <c r="Y26" s="154">
        <v>554081.25</v>
      </c>
      <c r="Z26" s="10">
        <f t="shared" si="7"/>
        <v>16622.4375</v>
      </c>
      <c r="AA26" s="10">
        <f t="shared" si="8"/>
        <v>221632.5</v>
      </c>
      <c r="AB26" s="148"/>
      <c r="AC26" s="148" t="s">
        <v>32</v>
      </c>
      <c r="AD26" s="148" t="s">
        <v>21</v>
      </c>
      <c r="AE26" s="155">
        <v>8394489.333333334</v>
      </c>
      <c r="AF26" s="156">
        <v>714258.3333333334</v>
      </c>
      <c r="AG26" s="10">
        <f t="shared" si="9"/>
        <v>21427.75</v>
      </c>
      <c r="AH26" s="10">
        <f t="shared" si="10"/>
        <v>285703.3333</v>
      </c>
      <c r="AI26" s="148"/>
      <c r="AJ26" s="148" t="s">
        <v>32</v>
      </c>
      <c r="AK26" s="148" t="s">
        <v>21</v>
      </c>
      <c r="AL26" s="157">
        <v>7754304.714285715</v>
      </c>
      <c r="AM26" s="158">
        <v>683855.0476190476</v>
      </c>
      <c r="AN26" s="10">
        <f t="shared" si="11"/>
        <v>20515.65143</v>
      </c>
      <c r="AO26" s="10">
        <f t="shared" si="12"/>
        <v>273542.019</v>
      </c>
      <c r="AP26" s="148"/>
      <c r="AQ26" s="148" t="s">
        <v>32</v>
      </c>
      <c r="AR26" s="148" t="s">
        <v>21</v>
      </c>
      <c r="AS26" s="159">
        <v>7073311.111111111</v>
      </c>
      <c r="AT26" s="160">
        <v>630925.5555555555</v>
      </c>
      <c r="AU26" s="10">
        <f t="shared" si="13"/>
        <v>18927.76667</v>
      </c>
      <c r="AV26" s="10">
        <f t="shared" si="14"/>
        <v>252370.2222</v>
      </c>
    </row>
    <row r="27">
      <c r="A27" s="148" t="s">
        <v>32</v>
      </c>
      <c r="B27" s="3" t="s">
        <v>22</v>
      </c>
      <c r="C27" s="161">
        <v>6561539.880952381</v>
      </c>
      <c r="D27" s="162">
        <v>586278.6904761905</v>
      </c>
      <c r="E27" s="10">
        <f t="shared" si="1"/>
        <v>17588.36071</v>
      </c>
      <c r="F27" s="10">
        <f t="shared" si="2"/>
        <v>234511.4762</v>
      </c>
      <c r="G27" s="3"/>
      <c r="H27" s="148" t="s">
        <v>32</v>
      </c>
      <c r="I27" s="3" t="s">
        <v>22</v>
      </c>
      <c r="J27" s="163">
        <v>5607672.979166667</v>
      </c>
      <c r="K27" s="164">
        <v>503535.3333333333</v>
      </c>
      <c r="L27" s="10">
        <f t="shared" si="3"/>
        <v>15106.06</v>
      </c>
      <c r="M27" s="10">
        <f t="shared" si="4"/>
        <v>201414.1333</v>
      </c>
      <c r="N27" s="3"/>
      <c r="O27" s="148" t="s">
        <v>32</v>
      </c>
      <c r="P27" s="3" t="s">
        <v>22</v>
      </c>
      <c r="Q27" s="165">
        <v>8479309.57142857</v>
      </c>
      <c r="R27" s="165">
        <v>741784.5714285715</v>
      </c>
      <c r="S27" s="10">
        <f t="shared" si="5"/>
        <v>22253.53714</v>
      </c>
      <c r="T27" s="10">
        <f t="shared" si="6"/>
        <v>296713.8286</v>
      </c>
      <c r="U27" s="3"/>
      <c r="V27" s="148" t="s">
        <v>32</v>
      </c>
      <c r="W27" s="3" t="s">
        <v>22</v>
      </c>
      <c r="X27" s="166">
        <v>6173983.0</v>
      </c>
      <c r="Y27" s="167">
        <v>550161.75</v>
      </c>
      <c r="Z27" s="10">
        <f t="shared" si="7"/>
        <v>16504.8525</v>
      </c>
      <c r="AA27" s="10">
        <f t="shared" si="8"/>
        <v>220064.7</v>
      </c>
      <c r="AB27" s="3"/>
      <c r="AC27" s="148" t="s">
        <v>32</v>
      </c>
      <c r="AD27" s="3" t="s">
        <v>22</v>
      </c>
      <c r="AE27" s="168">
        <v>8205517.333333333</v>
      </c>
      <c r="AF27" s="165">
        <v>700104.6666666666</v>
      </c>
      <c r="AG27" s="10">
        <f t="shared" si="9"/>
        <v>21003.14</v>
      </c>
      <c r="AH27" s="10">
        <f t="shared" si="10"/>
        <v>280041.8667</v>
      </c>
      <c r="AI27" s="3"/>
      <c r="AJ27" s="148" t="s">
        <v>32</v>
      </c>
      <c r="AK27" s="3" t="s">
        <v>22</v>
      </c>
      <c r="AL27" s="169">
        <v>7557622.714285715</v>
      </c>
      <c r="AM27" s="170">
        <v>669797.1428571428</v>
      </c>
      <c r="AN27" s="10">
        <f t="shared" si="11"/>
        <v>20093.91429</v>
      </c>
      <c r="AO27" s="10">
        <f t="shared" si="12"/>
        <v>267918.8571</v>
      </c>
      <c r="AP27" s="3"/>
      <c r="AQ27" s="3" t="s">
        <v>32</v>
      </c>
      <c r="AR27" s="3" t="s">
        <v>22</v>
      </c>
      <c r="AS27" s="161">
        <v>6854114.555555556</v>
      </c>
      <c r="AT27" s="161">
        <v>614785.8888888889</v>
      </c>
      <c r="AU27" s="10">
        <f t="shared" si="13"/>
        <v>18443.57667</v>
      </c>
      <c r="AV27" s="10">
        <f t="shared" si="14"/>
        <v>245914.3556</v>
      </c>
    </row>
    <row r="28">
      <c r="A28" s="3" t="s">
        <v>33</v>
      </c>
      <c r="B28" s="3" t="s">
        <v>21</v>
      </c>
      <c r="C28" s="171">
        <v>7282827.833333333</v>
      </c>
      <c r="D28" s="172">
        <v>647023.2738095238</v>
      </c>
      <c r="E28" s="10">
        <f t="shared" si="1"/>
        <v>19410.69821</v>
      </c>
      <c r="F28" s="10">
        <f t="shared" si="2"/>
        <v>258809.3095</v>
      </c>
      <c r="G28" s="3"/>
      <c r="H28" s="3" t="s">
        <v>33</v>
      </c>
      <c r="I28" s="3" t="s">
        <v>21</v>
      </c>
      <c r="J28" s="173">
        <v>6377250.291666667</v>
      </c>
      <c r="K28" s="173">
        <v>565221.25</v>
      </c>
      <c r="L28" s="10">
        <f t="shared" si="3"/>
        <v>16956.6375</v>
      </c>
      <c r="M28" s="10">
        <f t="shared" si="4"/>
        <v>226088.5</v>
      </c>
      <c r="N28" s="3"/>
      <c r="O28" s="3" t="s">
        <v>33</v>
      </c>
      <c r="P28" s="3" t="s">
        <v>21</v>
      </c>
      <c r="Q28" s="174">
        <v>9386117.42857143</v>
      </c>
      <c r="R28" s="174">
        <v>818129.4285714285</v>
      </c>
      <c r="S28" s="10">
        <f t="shared" si="5"/>
        <v>24543.88286</v>
      </c>
      <c r="T28" s="10">
        <f t="shared" si="6"/>
        <v>327251.7714</v>
      </c>
      <c r="U28" s="3"/>
      <c r="V28" s="3" t="s">
        <v>33</v>
      </c>
      <c r="W28" s="3" t="s">
        <v>21</v>
      </c>
      <c r="X28" s="175">
        <v>6936368.5</v>
      </c>
      <c r="Y28" s="175">
        <v>611889.25</v>
      </c>
      <c r="Z28" s="10">
        <f t="shared" si="7"/>
        <v>18356.6775</v>
      </c>
      <c r="AA28" s="10">
        <f t="shared" si="8"/>
        <v>244755.7</v>
      </c>
      <c r="AB28" s="3"/>
      <c r="AC28" s="3" t="s">
        <v>33</v>
      </c>
      <c r="AD28" s="3" t="s">
        <v>21</v>
      </c>
      <c r="AE28" s="175">
        <v>9058864.666666666</v>
      </c>
      <c r="AF28" s="176">
        <v>775681.3333333334</v>
      </c>
      <c r="AG28" s="10">
        <f t="shared" si="9"/>
        <v>23270.44</v>
      </c>
      <c r="AH28" s="10">
        <f t="shared" si="10"/>
        <v>310272.5333</v>
      </c>
      <c r="AI28" s="3"/>
      <c r="AJ28" s="3" t="s">
        <v>33</v>
      </c>
      <c r="AK28" s="3" t="s">
        <v>21</v>
      </c>
      <c r="AL28" s="172">
        <v>8491908.57142857</v>
      </c>
      <c r="AM28" s="177">
        <v>749972.0952380953</v>
      </c>
      <c r="AN28" s="10">
        <f t="shared" si="11"/>
        <v>22499.16286</v>
      </c>
      <c r="AO28" s="10">
        <f t="shared" si="12"/>
        <v>299988.8381</v>
      </c>
      <c r="AP28" s="3"/>
      <c r="AQ28" s="3" t="s">
        <v>33</v>
      </c>
      <c r="AR28" s="3" t="s">
        <v>21</v>
      </c>
      <c r="AS28" s="178">
        <v>7649540.666666667</v>
      </c>
      <c r="AT28" s="173">
        <v>679901.4444444445</v>
      </c>
      <c r="AU28" s="10">
        <f t="shared" si="13"/>
        <v>20397.04333</v>
      </c>
      <c r="AV28" s="10">
        <f t="shared" si="14"/>
        <v>271960.5778</v>
      </c>
    </row>
    <row r="29">
      <c r="A29" s="3" t="s">
        <v>33</v>
      </c>
      <c r="B29" s="3" t="s">
        <v>22</v>
      </c>
      <c r="C29" s="179">
        <v>6880612.547619048</v>
      </c>
      <c r="D29" s="180">
        <v>615503.9404761905</v>
      </c>
      <c r="E29" s="10">
        <f t="shared" si="1"/>
        <v>18465.11821</v>
      </c>
      <c r="F29" s="10">
        <f t="shared" si="2"/>
        <v>246201.5762</v>
      </c>
      <c r="G29" s="3"/>
      <c r="H29" s="3" t="s">
        <v>33</v>
      </c>
      <c r="I29" s="3" t="s">
        <v>22</v>
      </c>
      <c r="J29" s="174">
        <v>6143817.9375</v>
      </c>
      <c r="K29" s="181">
        <v>548948.375</v>
      </c>
      <c r="L29" s="10">
        <f t="shared" si="3"/>
        <v>16468.45125</v>
      </c>
      <c r="M29" s="10">
        <f t="shared" si="4"/>
        <v>219579.35</v>
      </c>
      <c r="N29" s="3"/>
      <c r="O29" s="3" t="s">
        <v>33</v>
      </c>
      <c r="P29" s="3" t="s">
        <v>22</v>
      </c>
      <c r="Q29" s="182">
        <v>8906400.857142856</v>
      </c>
      <c r="R29" s="167">
        <v>782126.0</v>
      </c>
      <c r="S29" s="10">
        <f t="shared" si="5"/>
        <v>23463.78</v>
      </c>
      <c r="T29" s="10">
        <f t="shared" si="6"/>
        <v>312850.4</v>
      </c>
      <c r="U29" s="3"/>
      <c r="V29" s="3" t="s">
        <v>33</v>
      </c>
      <c r="W29" s="3" t="s">
        <v>22</v>
      </c>
      <c r="X29" s="183">
        <v>6653165.75</v>
      </c>
      <c r="Y29" s="183">
        <v>588980.25</v>
      </c>
      <c r="Z29" s="10">
        <f t="shared" si="7"/>
        <v>17669.4075</v>
      </c>
      <c r="AA29" s="10">
        <f t="shared" si="8"/>
        <v>235592.1</v>
      </c>
      <c r="AB29" s="3"/>
      <c r="AC29" s="3" t="s">
        <v>33</v>
      </c>
      <c r="AD29" s="3" t="s">
        <v>22</v>
      </c>
      <c r="AE29" s="181">
        <v>8633575.666666666</v>
      </c>
      <c r="AF29" s="182">
        <v>742468.0</v>
      </c>
      <c r="AG29" s="10">
        <f t="shared" si="9"/>
        <v>22274.04</v>
      </c>
      <c r="AH29" s="10">
        <f t="shared" si="10"/>
        <v>296987.2</v>
      </c>
      <c r="AI29" s="3"/>
      <c r="AJ29" s="3" t="s">
        <v>33</v>
      </c>
      <c r="AK29" s="3" t="s">
        <v>22</v>
      </c>
      <c r="AL29" s="180">
        <v>7998512.904761905</v>
      </c>
      <c r="AM29" s="180">
        <v>716462.4285714285</v>
      </c>
      <c r="AN29" s="10">
        <f t="shared" si="11"/>
        <v>21493.87286</v>
      </c>
      <c r="AO29" s="10">
        <f t="shared" si="12"/>
        <v>286584.9714</v>
      </c>
      <c r="AP29" s="3"/>
      <c r="AQ29" s="3" t="s">
        <v>33</v>
      </c>
      <c r="AR29" s="3" t="s">
        <v>22</v>
      </c>
      <c r="AS29" s="184">
        <v>7238380.777777778</v>
      </c>
      <c r="AT29" s="185">
        <v>647094.4444444445</v>
      </c>
      <c r="AU29" s="10">
        <f t="shared" si="13"/>
        <v>19412.83333</v>
      </c>
      <c r="AV29" s="10">
        <f t="shared" si="14"/>
        <v>258837.7778</v>
      </c>
    </row>
    <row r="30">
      <c r="A30" s="3" t="s">
        <v>34</v>
      </c>
      <c r="B30" s="3" t="s">
        <v>21</v>
      </c>
      <c r="C30" s="186">
        <v>7572229.130952381</v>
      </c>
      <c r="D30" s="187">
        <v>675030.1785714285</v>
      </c>
      <c r="E30" s="10">
        <f t="shared" si="1"/>
        <v>20250.90536</v>
      </c>
      <c r="F30" s="10">
        <f t="shared" si="2"/>
        <v>270012.0714</v>
      </c>
      <c r="G30" s="3"/>
      <c r="H30" s="3" t="s">
        <v>34</v>
      </c>
      <c r="I30" s="3" t="s">
        <v>21</v>
      </c>
      <c r="J30" s="188">
        <v>6777925.9375</v>
      </c>
      <c r="K30" s="188">
        <v>599613.6458333334</v>
      </c>
      <c r="L30" s="10">
        <f t="shared" si="3"/>
        <v>17988.40938</v>
      </c>
      <c r="M30" s="10">
        <f t="shared" si="4"/>
        <v>239845.4583</v>
      </c>
      <c r="N30" s="3"/>
      <c r="O30" s="3" t="s">
        <v>34</v>
      </c>
      <c r="P30" s="189" t="s">
        <v>21</v>
      </c>
      <c r="Q30" s="190">
        <v>9787428.714285715</v>
      </c>
      <c r="R30" s="191">
        <v>857933.4285714285</v>
      </c>
      <c r="S30" s="10">
        <f t="shared" si="5"/>
        <v>25738.00286</v>
      </c>
      <c r="T30" s="10">
        <f t="shared" si="6"/>
        <v>343173.3714</v>
      </c>
      <c r="U30" s="3"/>
      <c r="V30" s="3" t="s">
        <v>34</v>
      </c>
      <c r="W30" s="192" t="s">
        <v>21</v>
      </c>
      <c r="X30" s="193">
        <v>7278436.25</v>
      </c>
      <c r="Y30" s="193">
        <v>640453.75</v>
      </c>
      <c r="Z30" s="10">
        <f t="shared" si="7"/>
        <v>19213.6125</v>
      </c>
      <c r="AA30" s="10">
        <f t="shared" si="8"/>
        <v>256181.5</v>
      </c>
      <c r="AB30" s="3"/>
      <c r="AC30" s="3" t="s">
        <v>34</v>
      </c>
      <c r="AD30" s="192" t="s">
        <v>21</v>
      </c>
      <c r="AE30" s="193">
        <v>9476223.0</v>
      </c>
      <c r="AF30" s="194">
        <v>817910.3333333334</v>
      </c>
      <c r="AG30" s="10">
        <f t="shared" si="9"/>
        <v>24537.31</v>
      </c>
      <c r="AH30" s="10">
        <f t="shared" si="10"/>
        <v>327164.1333</v>
      </c>
      <c r="AI30" s="3"/>
      <c r="AJ30" s="3" t="s">
        <v>34</v>
      </c>
      <c r="AK30" s="3" t="s">
        <v>21</v>
      </c>
      <c r="AL30" s="195">
        <v>8577989.285714285</v>
      </c>
      <c r="AM30" s="196">
        <v>766402.9523809524</v>
      </c>
      <c r="AN30" s="10">
        <f t="shared" si="11"/>
        <v>22992.08857</v>
      </c>
      <c r="AO30" s="10">
        <f t="shared" si="12"/>
        <v>306561.181</v>
      </c>
      <c r="AP30" s="3"/>
      <c r="AQ30" s="189" t="s">
        <v>34</v>
      </c>
      <c r="AR30" s="189" t="s">
        <v>21</v>
      </c>
      <c r="AS30" s="197">
        <v>7922307.333333333</v>
      </c>
      <c r="AT30" s="198">
        <v>706627.4444444445</v>
      </c>
      <c r="AU30" s="10">
        <f t="shared" si="13"/>
        <v>21198.82333</v>
      </c>
      <c r="AV30" s="10">
        <f t="shared" si="14"/>
        <v>282650.9778</v>
      </c>
    </row>
    <row r="31">
      <c r="A31" s="3" t="s">
        <v>34</v>
      </c>
      <c r="B31" s="3" t="s">
        <v>22</v>
      </c>
      <c r="C31" s="177">
        <v>7107201.333333333</v>
      </c>
      <c r="D31" s="177">
        <v>638658.0714285715</v>
      </c>
      <c r="E31" s="10">
        <f t="shared" si="1"/>
        <v>19159.74214</v>
      </c>
      <c r="F31" s="10">
        <f t="shared" si="2"/>
        <v>255463.2286</v>
      </c>
      <c r="G31" s="3"/>
      <c r="H31" s="3" t="s">
        <v>34</v>
      </c>
      <c r="I31" s="3" t="s">
        <v>22</v>
      </c>
      <c r="J31" s="171">
        <v>6410661.6875</v>
      </c>
      <c r="K31" s="178">
        <v>571075.4375</v>
      </c>
      <c r="L31" s="10">
        <f t="shared" si="3"/>
        <v>17132.26313</v>
      </c>
      <c r="M31" s="10">
        <f t="shared" si="4"/>
        <v>228430.175</v>
      </c>
      <c r="N31" s="3"/>
      <c r="O31" s="3" t="s">
        <v>34</v>
      </c>
      <c r="P31" s="3" t="s">
        <v>22</v>
      </c>
      <c r="Q31" s="176">
        <v>9238951.57142857</v>
      </c>
      <c r="R31" s="174">
        <v>817824.8571428572</v>
      </c>
      <c r="S31" s="10">
        <f t="shared" si="5"/>
        <v>24534.74571</v>
      </c>
      <c r="T31" s="10">
        <f t="shared" si="6"/>
        <v>327129.9429</v>
      </c>
      <c r="U31" s="3"/>
      <c r="V31" s="3" t="s">
        <v>34</v>
      </c>
      <c r="W31" s="3" t="s">
        <v>22</v>
      </c>
      <c r="X31" s="178">
        <v>6806685.25</v>
      </c>
      <c r="Y31" s="199">
        <v>603130.0</v>
      </c>
      <c r="Z31" s="10">
        <f t="shared" si="7"/>
        <v>18093.9</v>
      </c>
      <c r="AA31" s="10">
        <f t="shared" si="8"/>
        <v>241252</v>
      </c>
      <c r="AB31" s="3"/>
      <c r="AC31" s="3" t="s">
        <v>34</v>
      </c>
      <c r="AD31" s="3" t="s">
        <v>22</v>
      </c>
      <c r="AE31" s="200">
        <v>8712855.666666666</v>
      </c>
      <c r="AF31" s="201">
        <v>784124.6666666666</v>
      </c>
      <c r="AG31" s="10">
        <f t="shared" si="9"/>
        <v>23523.74</v>
      </c>
      <c r="AH31" s="10">
        <f t="shared" si="10"/>
        <v>313649.8667</v>
      </c>
      <c r="AI31" s="3"/>
      <c r="AJ31" s="3" t="s">
        <v>34</v>
      </c>
      <c r="AK31" s="3" t="s">
        <v>22</v>
      </c>
      <c r="AL31" s="167">
        <v>7884490.666666667</v>
      </c>
      <c r="AM31" s="167">
        <v>707199.4761904762</v>
      </c>
      <c r="AN31" s="10">
        <f t="shared" si="11"/>
        <v>21215.98429</v>
      </c>
      <c r="AO31" s="10">
        <f t="shared" si="12"/>
        <v>282879.7905</v>
      </c>
      <c r="AP31" s="3"/>
      <c r="AQ31" s="3" t="s">
        <v>34</v>
      </c>
      <c r="AR31" s="3" t="s">
        <v>22</v>
      </c>
      <c r="AS31" s="181">
        <v>7423806.888888889</v>
      </c>
      <c r="AT31" s="202">
        <v>667918.7777777778</v>
      </c>
      <c r="AU31" s="10">
        <f t="shared" si="13"/>
        <v>20037.56333</v>
      </c>
      <c r="AV31" s="10">
        <f t="shared" si="14"/>
        <v>267167.5111</v>
      </c>
    </row>
    <row r="32">
      <c r="A32" s="192" t="s">
        <v>35</v>
      </c>
      <c r="B32" s="192" t="s">
        <v>21</v>
      </c>
      <c r="C32" s="193">
        <v>7712775.392857143</v>
      </c>
      <c r="D32" s="193">
        <v>692248.6071428572</v>
      </c>
      <c r="E32" s="10">
        <f t="shared" si="1"/>
        <v>20767.45821</v>
      </c>
      <c r="F32" s="10">
        <f t="shared" si="2"/>
        <v>276899.4429</v>
      </c>
      <c r="G32" s="3"/>
      <c r="H32" s="192" t="s">
        <v>35</v>
      </c>
      <c r="I32" s="192" t="s">
        <v>21</v>
      </c>
      <c r="J32" s="193">
        <v>6945634.541666667</v>
      </c>
      <c r="K32" s="193">
        <v>614302.2291666666</v>
      </c>
      <c r="L32" s="10">
        <f t="shared" si="3"/>
        <v>18429.06688</v>
      </c>
      <c r="M32" s="10">
        <f t="shared" si="4"/>
        <v>245720.8917</v>
      </c>
      <c r="N32" s="3"/>
      <c r="O32" s="192" t="s">
        <v>35</v>
      </c>
      <c r="P32" s="192" t="s">
        <v>21</v>
      </c>
      <c r="Q32" s="203">
        <v>1.0133057857142856E7</v>
      </c>
      <c r="R32" s="193">
        <v>894260.4285714285</v>
      </c>
      <c r="S32" s="10">
        <f t="shared" si="5"/>
        <v>26827.81286</v>
      </c>
      <c r="T32" s="10">
        <f t="shared" si="6"/>
        <v>357704.1714</v>
      </c>
      <c r="U32" s="3"/>
      <c r="V32" s="192" t="s">
        <v>35</v>
      </c>
      <c r="W32" s="192" t="s">
        <v>21</v>
      </c>
      <c r="X32" s="204">
        <v>7206631.75</v>
      </c>
      <c r="Y32" s="205">
        <v>638233.25</v>
      </c>
      <c r="Z32" s="10">
        <f t="shared" si="7"/>
        <v>19146.9975</v>
      </c>
      <c r="AA32" s="10">
        <f t="shared" si="8"/>
        <v>255293.3</v>
      </c>
      <c r="AB32" s="3"/>
      <c r="AC32" s="192" t="s">
        <v>35</v>
      </c>
      <c r="AD32" s="192" t="s">
        <v>21</v>
      </c>
      <c r="AE32" s="206">
        <v>9406309.333333334</v>
      </c>
      <c r="AF32" s="207">
        <v>847808.6666666666</v>
      </c>
      <c r="AG32" s="10">
        <f t="shared" si="9"/>
        <v>25434.26</v>
      </c>
      <c r="AH32" s="10">
        <f t="shared" si="10"/>
        <v>339123.4667</v>
      </c>
      <c r="AI32" s="3"/>
      <c r="AJ32" s="192" t="s">
        <v>35</v>
      </c>
      <c r="AK32" s="3" t="s">
        <v>21</v>
      </c>
      <c r="AL32" s="208">
        <v>8704035.476190476</v>
      </c>
      <c r="AM32" s="209">
        <v>777488.9047619047</v>
      </c>
      <c r="AN32" s="10">
        <f t="shared" si="11"/>
        <v>23324.66714</v>
      </c>
      <c r="AO32" s="10">
        <f t="shared" si="12"/>
        <v>310995.5619</v>
      </c>
      <c r="AP32" s="3"/>
      <c r="AQ32" s="3" t="s">
        <v>35</v>
      </c>
      <c r="AR32" s="3" t="s">
        <v>21</v>
      </c>
      <c r="AS32" s="210">
        <v>8085573.111111111</v>
      </c>
      <c r="AT32" s="193">
        <v>723653.0</v>
      </c>
      <c r="AU32" s="10">
        <f t="shared" si="13"/>
        <v>21709.59</v>
      </c>
      <c r="AV32" s="10">
        <f t="shared" si="14"/>
        <v>289461.2</v>
      </c>
    </row>
    <row r="33">
      <c r="A33" s="192" t="s">
        <v>35</v>
      </c>
      <c r="B33" s="3" t="s">
        <v>22</v>
      </c>
      <c r="C33" s="181">
        <v>7097855.214285715</v>
      </c>
      <c r="D33" s="183">
        <v>643947.7619047619</v>
      </c>
      <c r="E33" s="10">
        <f t="shared" si="1"/>
        <v>19318.43286</v>
      </c>
      <c r="F33" s="10">
        <f t="shared" si="2"/>
        <v>257579.1048</v>
      </c>
      <c r="G33" s="3"/>
      <c r="H33" s="192" t="s">
        <v>35</v>
      </c>
      <c r="I33" s="3" t="s">
        <v>22</v>
      </c>
      <c r="J33" s="199">
        <v>6462094.583333333</v>
      </c>
      <c r="K33" s="208">
        <v>576366.6458333334</v>
      </c>
      <c r="L33" s="10">
        <f t="shared" si="3"/>
        <v>17290.99938</v>
      </c>
      <c r="M33" s="10">
        <f t="shared" si="4"/>
        <v>230546.6583</v>
      </c>
      <c r="N33" s="3"/>
      <c r="O33" s="192" t="s">
        <v>35</v>
      </c>
      <c r="P33" s="3" t="s">
        <v>22</v>
      </c>
      <c r="Q33" s="181">
        <v>9421039.142857144</v>
      </c>
      <c r="R33" s="196">
        <v>836891.5714285715</v>
      </c>
      <c r="S33" s="10">
        <f t="shared" si="5"/>
        <v>25106.74714</v>
      </c>
      <c r="T33" s="10">
        <f t="shared" si="6"/>
        <v>334756.6286</v>
      </c>
      <c r="U33" s="3"/>
      <c r="V33" s="192" t="s">
        <v>35</v>
      </c>
      <c r="W33" s="3" t="s">
        <v>22</v>
      </c>
      <c r="X33" s="211">
        <v>6608307.0</v>
      </c>
      <c r="Y33" s="183">
        <v>589798.5</v>
      </c>
      <c r="Z33" s="10">
        <f t="shared" si="7"/>
        <v>17693.955</v>
      </c>
      <c r="AA33" s="10">
        <f t="shared" si="8"/>
        <v>235919.4</v>
      </c>
      <c r="AB33" s="3"/>
      <c r="AC33" s="192" t="s">
        <v>35</v>
      </c>
      <c r="AD33" s="3" t="s">
        <v>22</v>
      </c>
      <c r="AE33" s="212">
        <v>8488431.333333334</v>
      </c>
      <c r="AF33" s="177">
        <v>797248.0</v>
      </c>
      <c r="AG33" s="10">
        <f t="shared" si="9"/>
        <v>23917.44</v>
      </c>
      <c r="AH33" s="10">
        <f t="shared" si="10"/>
        <v>318899.2</v>
      </c>
      <c r="AI33" s="3"/>
      <c r="AJ33" s="192" t="s">
        <v>35</v>
      </c>
      <c r="AK33" s="3" t="s">
        <v>22</v>
      </c>
      <c r="AL33" s="185">
        <v>8068200.666666667</v>
      </c>
      <c r="AM33" s="213">
        <v>726895.9047619047</v>
      </c>
      <c r="AN33" s="10">
        <f t="shared" si="11"/>
        <v>21806.87714</v>
      </c>
      <c r="AO33" s="10">
        <f t="shared" si="12"/>
        <v>290758.3619</v>
      </c>
      <c r="AP33" s="3"/>
      <c r="AQ33" s="3" t="s">
        <v>35</v>
      </c>
      <c r="AR33" s="3" t="s">
        <v>22</v>
      </c>
      <c r="AS33" s="214">
        <v>7526954.333333333</v>
      </c>
      <c r="AT33" s="172">
        <v>676687.5555555555</v>
      </c>
      <c r="AU33" s="10">
        <f t="shared" si="13"/>
        <v>20300.62667</v>
      </c>
      <c r="AV33" s="10">
        <f t="shared" si="14"/>
        <v>270675.0222</v>
      </c>
    </row>
    <row r="34">
      <c r="A34" s="192" t="s">
        <v>36</v>
      </c>
      <c r="B34" s="192" t="s">
        <v>21</v>
      </c>
      <c r="C34" s="215">
        <v>7541644.642857143</v>
      </c>
      <c r="D34" s="216">
        <v>685641.0833333334</v>
      </c>
      <c r="E34" s="10">
        <f t="shared" si="1"/>
        <v>20569.2325</v>
      </c>
      <c r="F34" s="10">
        <f t="shared" si="2"/>
        <v>274256.4333</v>
      </c>
      <c r="G34" s="3"/>
      <c r="H34" s="192" t="s">
        <v>36</v>
      </c>
      <c r="I34" s="192" t="s">
        <v>21</v>
      </c>
      <c r="J34" s="216">
        <v>6853948.645833333</v>
      </c>
      <c r="K34" s="204">
        <v>607562.4583333334</v>
      </c>
      <c r="L34" s="10">
        <f t="shared" si="3"/>
        <v>18226.87375</v>
      </c>
      <c r="M34" s="10">
        <f t="shared" si="4"/>
        <v>243024.9833</v>
      </c>
      <c r="N34" s="3"/>
      <c r="O34" s="192" t="s">
        <v>36</v>
      </c>
      <c r="P34" s="3" t="s">
        <v>21</v>
      </c>
      <c r="Q34" s="217">
        <v>9969823.42857143</v>
      </c>
      <c r="R34" s="218">
        <v>891835.1428571428</v>
      </c>
      <c r="S34" s="10">
        <f t="shared" si="5"/>
        <v>26755.05429</v>
      </c>
      <c r="T34" s="10">
        <f t="shared" si="6"/>
        <v>356734.0571</v>
      </c>
      <c r="U34" s="3"/>
      <c r="V34" s="192" t="s">
        <v>36</v>
      </c>
      <c r="W34" s="3" t="s">
        <v>21</v>
      </c>
      <c r="X34" s="219">
        <v>6964901.75</v>
      </c>
      <c r="Y34" s="217">
        <v>619889.75</v>
      </c>
      <c r="Z34" s="10">
        <f t="shared" si="7"/>
        <v>18596.6925</v>
      </c>
      <c r="AA34" s="10">
        <f t="shared" si="8"/>
        <v>247955.9</v>
      </c>
      <c r="AB34" s="3"/>
      <c r="AC34" s="192" t="s">
        <v>36</v>
      </c>
      <c r="AD34" s="3" t="s">
        <v>21</v>
      </c>
      <c r="AE34" s="220">
        <v>9047575.0</v>
      </c>
      <c r="AF34" s="221">
        <v>848551.6666666666</v>
      </c>
      <c r="AG34" s="10">
        <f t="shared" si="9"/>
        <v>25456.55</v>
      </c>
      <c r="AH34" s="10">
        <f t="shared" si="10"/>
        <v>339420.6667</v>
      </c>
      <c r="AI34" s="3"/>
      <c r="AJ34" s="192" t="s">
        <v>36</v>
      </c>
      <c r="AK34" s="189" t="s">
        <v>21</v>
      </c>
      <c r="AL34" s="198">
        <v>8947991.761904761</v>
      </c>
      <c r="AM34" s="198">
        <v>804762.7142857143</v>
      </c>
      <c r="AN34" s="10">
        <f t="shared" si="11"/>
        <v>24142.88143</v>
      </c>
      <c r="AO34" s="10">
        <f t="shared" si="12"/>
        <v>321905.0857</v>
      </c>
      <c r="AP34" s="3"/>
      <c r="AQ34" s="3" t="s">
        <v>36</v>
      </c>
      <c r="AR34" s="3" t="s">
        <v>21</v>
      </c>
      <c r="AS34" s="222">
        <v>7955228.333333333</v>
      </c>
      <c r="AT34" s="204">
        <v>717320.4444444445</v>
      </c>
      <c r="AU34" s="10">
        <f t="shared" si="13"/>
        <v>21519.61333</v>
      </c>
      <c r="AV34" s="10">
        <f t="shared" si="14"/>
        <v>286928.1778</v>
      </c>
    </row>
    <row r="35">
      <c r="A35" s="192" t="s">
        <v>36</v>
      </c>
      <c r="B35" s="3" t="s">
        <v>22</v>
      </c>
      <c r="C35" s="223">
        <v>6863310.773809524</v>
      </c>
      <c r="D35" s="176">
        <v>626714.6666666666</v>
      </c>
      <c r="E35" s="10">
        <f t="shared" si="1"/>
        <v>18801.44</v>
      </c>
      <c r="F35" s="10">
        <f t="shared" si="2"/>
        <v>250685.8667</v>
      </c>
      <c r="G35" s="3"/>
      <c r="H35" s="192" t="s">
        <v>36</v>
      </c>
      <c r="I35" s="3" t="s">
        <v>22</v>
      </c>
      <c r="J35" s="181">
        <v>6190827.104166667</v>
      </c>
      <c r="K35" s="183">
        <v>557488.7708333334</v>
      </c>
      <c r="L35" s="10">
        <f t="shared" si="3"/>
        <v>16724.66313</v>
      </c>
      <c r="M35" s="10">
        <f t="shared" si="4"/>
        <v>222995.5083</v>
      </c>
      <c r="N35" s="3"/>
      <c r="O35" s="192" t="s">
        <v>36</v>
      </c>
      <c r="P35" s="3" t="s">
        <v>22</v>
      </c>
      <c r="Q35" s="224">
        <v>9049359.42857143</v>
      </c>
      <c r="R35" s="174">
        <v>817053.1428571428</v>
      </c>
      <c r="S35" s="10">
        <f t="shared" si="5"/>
        <v>24511.59429</v>
      </c>
      <c r="T35" s="10">
        <f t="shared" si="6"/>
        <v>326821.2571</v>
      </c>
      <c r="U35" s="3"/>
      <c r="V35" s="192" t="s">
        <v>36</v>
      </c>
      <c r="W35" s="3" t="s">
        <v>22</v>
      </c>
      <c r="X35" s="224">
        <v>6255551.0</v>
      </c>
      <c r="Y35" s="185">
        <v>563723.25</v>
      </c>
      <c r="Z35" s="10">
        <f t="shared" si="7"/>
        <v>16911.6975</v>
      </c>
      <c r="AA35" s="10">
        <f t="shared" si="8"/>
        <v>225489.3</v>
      </c>
      <c r="AB35" s="3"/>
      <c r="AC35" s="192" t="s">
        <v>36</v>
      </c>
      <c r="AD35" s="3" t="s">
        <v>22</v>
      </c>
      <c r="AE35" s="185">
        <v>8361202.333333333</v>
      </c>
      <c r="AF35" s="225">
        <v>783308.3333333334</v>
      </c>
      <c r="AG35" s="10">
        <f t="shared" si="9"/>
        <v>23499.25</v>
      </c>
      <c r="AH35" s="10">
        <f t="shared" si="10"/>
        <v>313323.3333</v>
      </c>
      <c r="AI35" s="3"/>
      <c r="AJ35" s="192" t="s">
        <v>36</v>
      </c>
      <c r="AK35" s="3" t="s">
        <v>22</v>
      </c>
      <c r="AL35" s="183">
        <v>8447586.666666666</v>
      </c>
      <c r="AM35" s="226">
        <v>761039.7619047619</v>
      </c>
      <c r="AN35" s="10">
        <f t="shared" si="11"/>
        <v>22831.19286</v>
      </c>
      <c r="AO35" s="10">
        <f t="shared" si="12"/>
        <v>304415.9048</v>
      </c>
      <c r="AP35" s="3"/>
      <c r="AQ35" s="3" t="s">
        <v>36</v>
      </c>
      <c r="AR35" s="3" t="s">
        <v>22</v>
      </c>
      <c r="AS35" s="185">
        <v>7226783.888888889</v>
      </c>
      <c r="AT35" s="212">
        <v>656219.8888888889</v>
      </c>
      <c r="AU35" s="10">
        <f t="shared" si="13"/>
        <v>19686.59667</v>
      </c>
      <c r="AV35" s="10">
        <f t="shared" si="14"/>
        <v>262487.9556</v>
      </c>
    </row>
    <row r="36">
      <c r="A36" s="3" t="s">
        <v>37</v>
      </c>
      <c r="B36" s="3" t="s">
        <v>21</v>
      </c>
      <c r="C36" s="209">
        <v>7345230.797619048</v>
      </c>
      <c r="D36" s="219">
        <v>667501.5476190476</v>
      </c>
      <c r="E36" s="10">
        <f t="shared" si="1"/>
        <v>20025.04643</v>
      </c>
      <c r="F36" s="10">
        <f t="shared" si="2"/>
        <v>267000.619</v>
      </c>
      <c r="G36" s="3"/>
      <c r="H36" s="3" t="s">
        <v>37</v>
      </c>
      <c r="I36" s="3" t="s">
        <v>21</v>
      </c>
      <c r="J36" s="199">
        <v>6454428.875</v>
      </c>
      <c r="K36" s="227">
        <v>579613.875</v>
      </c>
      <c r="L36" s="10">
        <f t="shared" si="3"/>
        <v>17388.41625</v>
      </c>
      <c r="M36" s="10">
        <f t="shared" si="4"/>
        <v>231845.55</v>
      </c>
      <c r="N36" s="3"/>
      <c r="O36" s="3" t="s">
        <v>37</v>
      </c>
      <c r="P36" s="3" t="s">
        <v>21</v>
      </c>
      <c r="Q36" s="219">
        <v>9891413.0</v>
      </c>
      <c r="R36" s="228">
        <v>881922.2857142857</v>
      </c>
      <c r="S36" s="10">
        <f t="shared" si="5"/>
        <v>26457.66857</v>
      </c>
      <c r="T36" s="10">
        <f t="shared" si="6"/>
        <v>352768.9143</v>
      </c>
      <c r="U36" s="3"/>
      <c r="V36" s="3" t="s">
        <v>37</v>
      </c>
      <c r="W36" s="3" t="s">
        <v>21</v>
      </c>
      <c r="X36" s="229">
        <v>6522631.75</v>
      </c>
      <c r="Y36" s="200">
        <v>587528.75</v>
      </c>
      <c r="Z36" s="10">
        <f t="shared" si="7"/>
        <v>17625.8625</v>
      </c>
      <c r="AA36" s="10">
        <f t="shared" si="8"/>
        <v>235011.5</v>
      </c>
      <c r="AB36" s="3"/>
      <c r="AC36" s="3" t="s">
        <v>37</v>
      </c>
      <c r="AD36" s="3" t="s">
        <v>21</v>
      </c>
      <c r="AE36" s="178">
        <v>8913754.0</v>
      </c>
      <c r="AF36" s="208">
        <v>832278.3333333334</v>
      </c>
      <c r="AG36" s="10">
        <f t="shared" si="9"/>
        <v>24968.35</v>
      </c>
      <c r="AH36" s="10">
        <f t="shared" si="10"/>
        <v>332911.3333</v>
      </c>
      <c r="AI36" s="3"/>
      <c r="AJ36" s="3" t="s">
        <v>37</v>
      </c>
      <c r="AK36" s="230" t="s">
        <v>21</v>
      </c>
      <c r="AL36" s="231">
        <v>9082814.142857144</v>
      </c>
      <c r="AM36" s="203">
        <v>812715.380952381</v>
      </c>
      <c r="AN36" s="10">
        <f t="shared" si="11"/>
        <v>24381.46143</v>
      </c>
      <c r="AO36" s="10">
        <f t="shared" si="12"/>
        <v>325086.1524</v>
      </c>
      <c r="AP36" s="3"/>
      <c r="AQ36" s="3" t="s">
        <v>37</v>
      </c>
      <c r="AR36" s="3" t="s">
        <v>21</v>
      </c>
      <c r="AS36" s="209">
        <v>7685332.555555556</v>
      </c>
      <c r="AT36" s="175">
        <v>695619.1111111111</v>
      </c>
      <c r="AU36" s="10">
        <f t="shared" si="13"/>
        <v>20868.57333</v>
      </c>
      <c r="AV36" s="10">
        <f t="shared" si="14"/>
        <v>278247.6444</v>
      </c>
    </row>
    <row r="37">
      <c r="A37" s="3" t="s">
        <v>37</v>
      </c>
      <c r="B37" s="3" t="s">
        <v>22</v>
      </c>
      <c r="C37" s="232">
        <v>6712960.392857143</v>
      </c>
      <c r="D37" s="233">
        <v>611423.3571428572</v>
      </c>
      <c r="E37" s="10">
        <f t="shared" si="1"/>
        <v>18342.70071</v>
      </c>
      <c r="F37" s="10">
        <f t="shared" si="2"/>
        <v>244569.3429</v>
      </c>
      <c r="G37" s="3"/>
      <c r="H37" s="3" t="s">
        <v>37</v>
      </c>
      <c r="I37" s="3" t="s">
        <v>22</v>
      </c>
      <c r="J37" s="233">
        <v>5823529.375</v>
      </c>
      <c r="K37" s="185">
        <v>528474.4791666666</v>
      </c>
      <c r="L37" s="10">
        <f t="shared" si="3"/>
        <v>15854.23438</v>
      </c>
      <c r="M37" s="10">
        <f t="shared" si="4"/>
        <v>211389.7917</v>
      </c>
      <c r="N37" s="3"/>
      <c r="O37" s="3" t="s">
        <v>37</v>
      </c>
      <c r="P37" s="3" t="s">
        <v>22</v>
      </c>
      <c r="Q37" s="180">
        <v>9083590.857142856</v>
      </c>
      <c r="R37" s="212">
        <v>808823.7142857143</v>
      </c>
      <c r="S37" s="10">
        <f t="shared" si="5"/>
        <v>24264.71143</v>
      </c>
      <c r="T37" s="10">
        <f t="shared" si="6"/>
        <v>323529.4857</v>
      </c>
      <c r="U37" s="3"/>
      <c r="V37" s="3" t="s">
        <v>37</v>
      </c>
      <c r="W37" s="3" t="s">
        <v>22</v>
      </c>
      <c r="X37" s="162">
        <v>5905034.0</v>
      </c>
      <c r="Y37" s="163">
        <v>537011.0</v>
      </c>
      <c r="Z37" s="10">
        <f t="shared" si="7"/>
        <v>16110.33</v>
      </c>
      <c r="AA37" s="10">
        <f t="shared" si="8"/>
        <v>214804.4</v>
      </c>
      <c r="AB37" s="3"/>
      <c r="AC37" s="3" t="s">
        <v>37</v>
      </c>
      <c r="AD37" s="3" t="s">
        <v>22</v>
      </c>
      <c r="AE37" s="224">
        <v>8264808.0</v>
      </c>
      <c r="AF37" s="176">
        <v>776077.0</v>
      </c>
      <c r="AG37" s="10">
        <f t="shared" si="9"/>
        <v>23282.31</v>
      </c>
      <c r="AH37" s="10">
        <f t="shared" si="10"/>
        <v>310430.8</v>
      </c>
      <c r="AI37" s="3"/>
      <c r="AJ37" s="3" t="s">
        <v>37</v>
      </c>
      <c r="AK37" s="3" t="s">
        <v>22</v>
      </c>
      <c r="AL37" s="177">
        <v>8355185.428571428</v>
      </c>
      <c r="AM37" s="211">
        <v>752007.2857142857</v>
      </c>
      <c r="AN37" s="10">
        <f t="shared" si="11"/>
        <v>22560.21857</v>
      </c>
      <c r="AO37" s="10">
        <f t="shared" si="12"/>
        <v>300802.9143</v>
      </c>
      <c r="AP37" s="3"/>
      <c r="AQ37" s="3" t="s">
        <v>37</v>
      </c>
      <c r="AR37" s="3" t="s">
        <v>22</v>
      </c>
      <c r="AS37" s="166">
        <v>7064291.444444444</v>
      </c>
      <c r="AT37" s="224">
        <v>639458.4444444445</v>
      </c>
      <c r="AU37" s="10">
        <f t="shared" si="13"/>
        <v>19183.75333</v>
      </c>
      <c r="AV37" s="10">
        <f t="shared" si="14"/>
        <v>255783.3778</v>
      </c>
    </row>
    <row r="38">
      <c r="A38" s="3" t="s">
        <v>38</v>
      </c>
      <c r="B38" s="3" t="s">
        <v>21</v>
      </c>
      <c r="C38" s="183">
        <v>7166315.464285715</v>
      </c>
      <c r="D38" s="196">
        <v>649275.75</v>
      </c>
      <c r="E38" s="10">
        <f t="shared" si="1"/>
        <v>19478.2725</v>
      </c>
      <c r="F38" s="10">
        <f t="shared" si="2"/>
        <v>259710.3</v>
      </c>
      <c r="G38" s="3"/>
      <c r="H38" s="3" t="s">
        <v>38</v>
      </c>
      <c r="I38" s="3" t="s">
        <v>21</v>
      </c>
      <c r="J38" s="201">
        <v>6094918.520833333</v>
      </c>
      <c r="K38" s="177">
        <v>550664.0416666666</v>
      </c>
      <c r="L38" s="10">
        <f t="shared" si="3"/>
        <v>16519.92125</v>
      </c>
      <c r="M38" s="10">
        <f t="shared" si="4"/>
        <v>220265.6167</v>
      </c>
      <c r="N38" s="3"/>
      <c r="O38" s="3" t="s">
        <v>38</v>
      </c>
      <c r="P38" s="3" t="s">
        <v>21</v>
      </c>
      <c r="Q38" s="227">
        <v>9796213.57142857</v>
      </c>
      <c r="R38" s="234">
        <v>863838.1428571428</v>
      </c>
      <c r="S38" s="10">
        <f t="shared" si="5"/>
        <v>25915.14429</v>
      </c>
      <c r="T38" s="10">
        <f t="shared" si="6"/>
        <v>345535.2571</v>
      </c>
      <c r="U38" s="3"/>
      <c r="V38" s="3" t="s">
        <v>38</v>
      </c>
      <c r="W38" s="3" t="s">
        <v>21</v>
      </c>
      <c r="X38" s="224">
        <v>6254362.0</v>
      </c>
      <c r="Y38" s="185">
        <v>563654.5</v>
      </c>
      <c r="Z38" s="10">
        <f t="shared" si="7"/>
        <v>16909.635</v>
      </c>
      <c r="AA38" s="10">
        <f t="shared" si="8"/>
        <v>225461.8</v>
      </c>
      <c r="AB38" s="3"/>
      <c r="AC38" s="3" t="s">
        <v>38</v>
      </c>
      <c r="AD38" s="3" t="s">
        <v>21</v>
      </c>
      <c r="AE38" s="209">
        <v>8951513.666666666</v>
      </c>
      <c r="AF38" s="227">
        <v>833656.6666666666</v>
      </c>
      <c r="AG38" s="10">
        <f t="shared" si="9"/>
        <v>25009.7</v>
      </c>
      <c r="AH38" s="10">
        <f t="shared" si="10"/>
        <v>333462.6667</v>
      </c>
      <c r="AI38" s="3"/>
      <c r="AJ38" s="3" t="s">
        <v>38</v>
      </c>
      <c r="AK38" s="3" t="s">
        <v>21</v>
      </c>
      <c r="AL38" s="235">
        <v>8947625.666666666</v>
      </c>
      <c r="AM38" s="187">
        <v>801833.4285714285</v>
      </c>
      <c r="AN38" s="10">
        <f t="shared" si="11"/>
        <v>24055.00286</v>
      </c>
      <c r="AO38" s="10">
        <f t="shared" si="12"/>
        <v>320733.3714</v>
      </c>
      <c r="AP38" s="3"/>
      <c r="AQ38" s="3" t="s">
        <v>38</v>
      </c>
      <c r="AR38" s="3" t="s">
        <v>21</v>
      </c>
      <c r="AS38" s="226">
        <v>7542556.222222222</v>
      </c>
      <c r="AT38" s="173">
        <v>679542.0</v>
      </c>
      <c r="AU38" s="10">
        <f t="shared" si="13"/>
        <v>20386.26</v>
      </c>
      <c r="AV38" s="10">
        <f t="shared" si="14"/>
        <v>271816.8</v>
      </c>
    </row>
    <row r="39">
      <c r="A39" s="3" t="s">
        <v>38</v>
      </c>
      <c r="B39" s="3" t="s">
        <v>22</v>
      </c>
      <c r="C39" s="163">
        <v>6637096.666666667</v>
      </c>
      <c r="D39" s="182">
        <v>604072.4166666666</v>
      </c>
      <c r="E39" s="10">
        <f t="shared" si="1"/>
        <v>18122.1725</v>
      </c>
      <c r="F39" s="10">
        <f t="shared" si="2"/>
        <v>241628.9667</v>
      </c>
      <c r="G39" s="3"/>
      <c r="H39" s="3" t="s">
        <v>38</v>
      </c>
      <c r="I39" s="3" t="s">
        <v>22</v>
      </c>
      <c r="J39" s="236">
        <v>5558445.416666667</v>
      </c>
      <c r="K39" s="237">
        <v>505772.6875</v>
      </c>
      <c r="L39" s="10">
        <f t="shared" si="3"/>
        <v>15173.18063</v>
      </c>
      <c r="M39" s="10">
        <f t="shared" si="4"/>
        <v>202309.075</v>
      </c>
      <c r="N39" s="3"/>
      <c r="O39" s="3" t="s">
        <v>38</v>
      </c>
      <c r="P39" s="3" t="s">
        <v>22</v>
      </c>
      <c r="Q39" s="184">
        <v>9166974.0</v>
      </c>
      <c r="R39" s="238">
        <v>810037.8571428572</v>
      </c>
      <c r="S39" s="10">
        <f t="shared" si="5"/>
        <v>24301.13571</v>
      </c>
      <c r="T39" s="10">
        <f t="shared" si="6"/>
        <v>324015.1429</v>
      </c>
      <c r="U39" s="3"/>
      <c r="V39" s="3" t="s">
        <v>38</v>
      </c>
      <c r="W39" s="3" t="s">
        <v>22</v>
      </c>
      <c r="X39" s="239">
        <v>5781032.5</v>
      </c>
      <c r="Y39" s="240">
        <v>525673.75</v>
      </c>
      <c r="Z39" s="10">
        <f t="shared" si="7"/>
        <v>15770.2125</v>
      </c>
      <c r="AA39" s="10">
        <f t="shared" si="8"/>
        <v>210269.5</v>
      </c>
      <c r="AB39" s="3"/>
      <c r="AC39" s="3" t="s">
        <v>38</v>
      </c>
      <c r="AD39" s="3" t="s">
        <v>22</v>
      </c>
      <c r="AE39" s="241">
        <v>8425431.0</v>
      </c>
      <c r="AF39" s="174">
        <v>790778.6666666666</v>
      </c>
      <c r="AG39" s="10">
        <f t="shared" si="9"/>
        <v>23723.36</v>
      </c>
      <c r="AH39" s="10">
        <f t="shared" si="10"/>
        <v>316311.4667</v>
      </c>
      <c r="AI39" s="3"/>
      <c r="AJ39" s="3" t="s">
        <v>38</v>
      </c>
      <c r="AK39" s="3" t="s">
        <v>22</v>
      </c>
      <c r="AL39" s="174">
        <v>8298271.238095238</v>
      </c>
      <c r="AM39" s="177">
        <v>751191.1904761905</v>
      </c>
      <c r="AN39" s="10">
        <f t="shared" si="11"/>
        <v>22535.73571</v>
      </c>
      <c r="AO39" s="10">
        <f t="shared" si="12"/>
        <v>300476.4762</v>
      </c>
      <c r="AP39" s="3"/>
      <c r="AQ39" s="3" t="s">
        <v>38</v>
      </c>
      <c r="AR39" s="3" t="s">
        <v>22</v>
      </c>
      <c r="AS39" s="242">
        <v>7038402.111111111</v>
      </c>
      <c r="AT39" s="167">
        <v>634211.5555555555</v>
      </c>
      <c r="AU39" s="10">
        <f t="shared" si="13"/>
        <v>19026.34667</v>
      </c>
      <c r="AV39" s="10">
        <f t="shared" si="14"/>
        <v>253684.6222</v>
      </c>
    </row>
    <row r="40">
      <c r="A40" s="3" t="s">
        <v>39</v>
      </c>
      <c r="B40" s="3" t="s">
        <v>21</v>
      </c>
      <c r="C40" s="171">
        <v>7286547.285714285</v>
      </c>
      <c r="D40" s="199">
        <v>657628.6785714285</v>
      </c>
      <c r="E40" s="10">
        <f t="shared" si="1"/>
        <v>19728.86036</v>
      </c>
      <c r="F40" s="10">
        <f t="shared" si="2"/>
        <v>263051.4714</v>
      </c>
      <c r="G40" s="3"/>
      <c r="H40" s="3" t="s">
        <v>39</v>
      </c>
      <c r="I40" s="3" t="s">
        <v>21</v>
      </c>
      <c r="J40" s="180">
        <v>5890097.9375</v>
      </c>
      <c r="K40" s="241">
        <v>532539.5625</v>
      </c>
      <c r="L40" s="10">
        <f t="shared" si="3"/>
        <v>15976.18688</v>
      </c>
      <c r="M40" s="10">
        <f t="shared" si="4"/>
        <v>213015.825</v>
      </c>
      <c r="N40" s="3"/>
      <c r="O40" s="3" t="s">
        <v>39</v>
      </c>
      <c r="P40" s="189" t="s">
        <v>21</v>
      </c>
      <c r="Q40" s="193">
        <v>1.0271811714285715E7</v>
      </c>
      <c r="R40" s="243">
        <v>892044.1428571428</v>
      </c>
      <c r="S40" s="10">
        <f t="shared" si="5"/>
        <v>26761.32429</v>
      </c>
      <c r="T40" s="10">
        <f t="shared" si="6"/>
        <v>356817.6571</v>
      </c>
      <c r="U40" s="3"/>
      <c r="V40" s="3" t="s">
        <v>39</v>
      </c>
      <c r="W40" s="3" t="s">
        <v>21</v>
      </c>
      <c r="X40" s="182">
        <v>6140267.0</v>
      </c>
      <c r="Y40" s="224">
        <v>556262.5</v>
      </c>
      <c r="Z40" s="10">
        <f t="shared" si="7"/>
        <v>16687.875</v>
      </c>
      <c r="AA40" s="10">
        <f t="shared" si="8"/>
        <v>222505</v>
      </c>
      <c r="AB40" s="3"/>
      <c r="AC40" s="3" t="s">
        <v>39</v>
      </c>
      <c r="AD40" s="189" t="s">
        <v>21</v>
      </c>
      <c r="AE40" s="244">
        <v>9342303.333333334</v>
      </c>
      <c r="AF40" s="245">
        <v>881697.3333333334</v>
      </c>
      <c r="AG40" s="10">
        <f t="shared" si="9"/>
        <v>26450.92</v>
      </c>
      <c r="AH40" s="10">
        <f t="shared" si="10"/>
        <v>352678.9333</v>
      </c>
      <c r="AI40" s="3"/>
      <c r="AJ40" s="3" t="s">
        <v>39</v>
      </c>
      <c r="AK40" s="3" t="s">
        <v>21</v>
      </c>
      <c r="AL40" s="246">
        <v>9187900.61904762</v>
      </c>
      <c r="AM40" s="246">
        <v>825218.0</v>
      </c>
      <c r="AN40" s="10">
        <f t="shared" si="11"/>
        <v>24756.54</v>
      </c>
      <c r="AO40" s="10">
        <f t="shared" si="12"/>
        <v>330087.2</v>
      </c>
      <c r="AP40" s="3"/>
      <c r="AQ40" s="3" t="s">
        <v>39</v>
      </c>
      <c r="AR40" s="3" t="s">
        <v>21</v>
      </c>
      <c r="AS40" s="208">
        <v>7712478.0</v>
      </c>
      <c r="AT40" s="208">
        <v>689748.7777777778</v>
      </c>
      <c r="AU40" s="10">
        <f t="shared" si="13"/>
        <v>20692.46333</v>
      </c>
      <c r="AV40" s="10">
        <f t="shared" si="14"/>
        <v>275899.5111</v>
      </c>
    </row>
    <row r="41">
      <c r="A41" s="3" t="s">
        <v>39</v>
      </c>
      <c r="B41" s="3" t="s">
        <v>22</v>
      </c>
      <c r="C41" s="247">
        <v>6555128.071428572</v>
      </c>
      <c r="D41" s="248">
        <v>600385.9285714285</v>
      </c>
      <c r="E41" s="10">
        <f t="shared" si="1"/>
        <v>18011.57786</v>
      </c>
      <c r="F41" s="10">
        <f t="shared" si="2"/>
        <v>240154.3714</v>
      </c>
      <c r="G41" s="3"/>
      <c r="H41" s="3" t="s">
        <v>39</v>
      </c>
      <c r="I41" s="3" t="s">
        <v>22</v>
      </c>
      <c r="J41" s="170">
        <v>5431699.229166667</v>
      </c>
      <c r="K41" s="249">
        <v>494217.5833333333</v>
      </c>
      <c r="L41" s="10">
        <f t="shared" si="3"/>
        <v>14826.5275</v>
      </c>
      <c r="M41" s="10">
        <f t="shared" si="4"/>
        <v>197687.0333</v>
      </c>
      <c r="N41" s="3"/>
      <c r="O41" s="3" t="s">
        <v>39</v>
      </c>
      <c r="P41" s="3" t="s">
        <v>22</v>
      </c>
      <c r="Q41" s="201">
        <v>9342364.714285715</v>
      </c>
      <c r="R41" s="229">
        <v>815553.8571428572</v>
      </c>
      <c r="S41" s="10">
        <f t="shared" si="5"/>
        <v>24466.61571</v>
      </c>
      <c r="T41" s="10">
        <f t="shared" si="6"/>
        <v>326221.5429</v>
      </c>
      <c r="U41" s="3"/>
      <c r="V41" s="3" t="s">
        <v>39</v>
      </c>
      <c r="W41" s="3" t="s">
        <v>22</v>
      </c>
      <c r="X41" s="250">
        <v>5684013.5</v>
      </c>
      <c r="Y41" s="251">
        <v>520031.25</v>
      </c>
      <c r="Z41" s="10">
        <f t="shared" si="7"/>
        <v>15600.9375</v>
      </c>
      <c r="AA41" s="10">
        <f t="shared" si="8"/>
        <v>208012.5</v>
      </c>
      <c r="AB41" s="3"/>
      <c r="AC41" s="3" t="s">
        <v>39</v>
      </c>
      <c r="AD41" s="3" t="s">
        <v>22</v>
      </c>
      <c r="AE41" s="214">
        <v>8757270.666666666</v>
      </c>
      <c r="AF41" s="209">
        <v>827696.0</v>
      </c>
      <c r="AG41" s="10">
        <f t="shared" si="9"/>
        <v>24830.88</v>
      </c>
      <c r="AH41" s="10">
        <f t="shared" si="10"/>
        <v>331078.4</v>
      </c>
      <c r="AI41" s="3"/>
      <c r="AJ41" s="3" t="s">
        <v>39</v>
      </c>
      <c r="AK41" s="3" t="s">
        <v>22</v>
      </c>
      <c r="AL41" s="225">
        <v>8221951.333333333</v>
      </c>
      <c r="AM41" s="177">
        <v>749765.9047619047</v>
      </c>
      <c r="AN41" s="10">
        <f t="shared" si="11"/>
        <v>22492.97714</v>
      </c>
      <c r="AO41" s="10">
        <f t="shared" si="12"/>
        <v>299906.3619</v>
      </c>
      <c r="AP41" s="3"/>
      <c r="AQ41" s="3" t="s">
        <v>39</v>
      </c>
      <c r="AR41" s="3" t="s">
        <v>22</v>
      </c>
      <c r="AS41" s="237">
        <v>7004123.555555556</v>
      </c>
      <c r="AT41" s="166">
        <v>631878.6666666666</v>
      </c>
      <c r="AU41" s="10">
        <f t="shared" si="13"/>
        <v>18956.36</v>
      </c>
      <c r="AV41" s="10">
        <f t="shared" si="14"/>
        <v>252751.4667</v>
      </c>
    </row>
    <row r="42">
      <c r="A42" s="3" t="s">
        <v>40</v>
      </c>
      <c r="B42" s="3" t="s">
        <v>21</v>
      </c>
      <c r="C42" s="209">
        <v>7335737.738095238</v>
      </c>
      <c r="D42" s="200">
        <v>642019.5119047619</v>
      </c>
      <c r="E42" s="10">
        <f t="shared" si="1"/>
        <v>19260.58536</v>
      </c>
      <c r="F42" s="10">
        <f t="shared" si="2"/>
        <v>256807.8048</v>
      </c>
      <c r="G42" s="3"/>
      <c r="H42" s="3" t="s">
        <v>40</v>
      </c>
      <c r="I42" s="3" t="s">
        <v>21</v>
      </c>
      <c r="J42" s="224">
        <v>5844816.958333333</v>
      </c>
      <c r="K42" s="223">
        <v>524653.8541666666</v>
      </c>
      <c r="L42" s="10">
        <f t="shared" si="3"/>
        <v>15739.61563</v>
      </c>
      <c r="M42" s="10">
        <f t="shared" si="4"/>
        <v>209861.5417</v>
      </c>
      <c r="N42" s="3"/>
      <c r="O42" s="3" t="s">
        <v>40</v>
      </c>
      <c r="P42" s="3" t="s">
        <v>21</v>
      </c>
      <c r="Q42" s="217">
        <v>9972297.857142856</v>
      </c>
      <c r="R42" s="252">
        <v>860735.0</v>
      </c>
      <c r="S42" s="10">
        <f t="shared" si="5"/>
        <v>25822.05</v>
      </c>
      <c r="T42" s="10">
        <f t="shared" si="6"/>
        <v>344294</v>
      </c>
      <c r="U42" s="3"/>
      <c r="V42" s="3" t="s">
        <v>40</v>
      </c>
      <c r="W42" s="3" t="s">
        <v>21</v>
      </c>
      <c r="X42" s="182">
        <v>6136385.25</v>
      </c>
      <c r="Y42" s="233">
        <v>554342.75</v>
      </c>
      <c r="Z42" s="10">
        <f t="shared" si="7"/>
        <v>16630.2825</v>
      </c>
      <c r="AA42" s="10">
        <f t="shared" si="8"/>
        <v>221737.1</v>
      </c>
      <c r="AB42" s="3"/>
      <c r="AC42" s="3" t="s">
        <v>40</v>
      </c>
      <c r="AD42" s="3" t="s">
        <v>21</v>
      </c>
      <c r="AE42" s="208">
        <v>8991924.333333334</v>
      </c>
      <c r="AF42" s="217">
        <v>851793.3333333334</v>
      </c>
      <c r="AG42" s="10">
        <f t="shared" si="9"/>
        <v>25553.8</v>
      </c>
      <c r="AH42" s="10">
        <f t="shared" si="10"/>
        <v>340717.3333</v>
      </c>
      <c r="AI42" s="3"/>
      <c r="AJ42" s="3" t="s">
        <v>40</v>
      </c>
      <c r="AK42" s="192" t="s">
        <v>21</v>
      </c>
      <c r="AL42" s="222">
        <v>9006411.047619049</v>
      </c>
      <c r="AM42" s="253">
        <v>791378.5714285715</v>
      </c>
      <c r="AN42" s="10">
        <f t="shared" si="11"/>
        <v>23741.35714</v>
      </c>
      <c r="AO42" s="10">
        <f t="shared" si="12"/>
        <v>316551.4286</v>
      </c>
      <c r="AP42" s="3"/>
      <c r="AQ42" s="3" t="s">
        <v>40</v>
      </c>
      <c r="AR42" s="3" t="s">
        <v>21</v>
      </c>
      <c r="AS42" s="208">
        <v>7711699.333333333</v>
      </c>
      <c r="AT42" s="196">
        <v>677569.3333333334</v>
      </c>
      <c r="AU42" s="10">
        <f t="shared" si="13"/>
        <v>20327.08</v>
      </c>
      <c r="AV42" s="10">
        <f t="shared" si="14"/>
        <v>271027.7333</v>
      </c>
    </row>
    <row r="43">
      <c r="A43" s="3" t="s">
        <v>40</v>
      </c>
      <c r="B43" s="3" t="s">
        <v>22</v>
      </c>
      <c r="C43" s="248">
        <v>6685095.928571428</v>
      </c>
      <c r="D43" s="167">
        <v>608027.3095238095</v>
      </c>
      <c r="E43" s="10">
        <f t="shared" si="1"/>
        <v>18240.81929</v>
      </c>
      <c r="F43" s="10">
        <f t="shared" si="2"/>
        <v>243210.9238</v>
      </c>
      <c r="G43" s="3"/>
      <c r="H43" s="3" t="s">
        <v>40</v>
      </c>
      <c r="I43" s="3" t="s">
        <v>22</v>
      </c>
      <c r="J43" s="254">
        <v>5406122.625</v>
      </c>
      <c r="K43" s="161">
        <v>492057.8333333333</v>
      </c>
      <c r="L43" s="10">
        <f t="shared" si="3"/>
        <v>14761.735</v>
      </c>
      <c r="M43" s="10">
        <f t="shared" si="4"/>
        <v>196823.1333</v>
      </c>
      <c r="N43" s="3"/>
      <c r="O43" s="3" t="s">
        <v>40</v>
      </c>
      <c r="P43" s="3" t="s">
        <v>22</v>
      </c>
      <c r="Q43" s="177">
        <v>9451749.714285715</v>
      </c>
      <c r="R43" s="229">
        <v>815212.2857142857</v>
      </c>
      <c r="S43" s="10">
        <f t="shared" si="5"/>
        <v>24456.36857</v>
      </c>
      <c r="T43" s="10">
        <f t="shared" si="6"/>
        <v>326084.9143</v>
      </c>
      <c r="U43" s="3"/>
      <c r="V43" s="3" t="s">
        <v>40</v>
      </c>
      <c r="W43" s="3" t="s">
        <v>22</v>
      </c>
      <c r="X43" s="255">
        <v>5733873.0</v>
      </c>
      <c r="Y43" s="240">
        <v>524893.0</v>
      </c>
      <c r="Z43" s="10">
        <f t="shared" si="7"/>
        <v>15746.79</v>
      </c>
      <c r="AA43" s="10">
        <f t="shared" si="8"/>
        <v>209957.2</v>
      </c>
      <c r="AB43" s="3"/>
      <c r="AC43" s="3" t="s">
        <v>40</v>
      </c>
      <c r="AD43" s="3" t="s">
        <v>22</v>
      </c>
      <c r="AE43" s="223">
        <v>8306163.333333333</v>
      </c>
      <c r="AF43" s="225">
        <v>782711.6666666666</v>
      </c>
      <c r="AG43" s="10">
        <f t="shared" si="9"/>
        <v>23481.35</v>
      </c>
      <c r="AH43" s="10">
        <f t="shared" si="10"/>
        <v>313084.6667</v>
      </c>
      <c r="AI43" s="3"/>
      <c r="AJ43" s="3" t="s">
        <v>40</v>
      </c>
      <c r="AK43" s="3" t="s">
        <v>22</v>
      </c>
      <c r="AL43" s="176">
        <v>8155039.619047619</v>
      </c>
      <c r="AM43" s="225">
        <v>738236.0952380953</v>
      </c>
      <c r="AN43" s="10">
        <f t="shared" si="11"/>
        <v>22147.08286</v>
      </c>
      <c r="AO43" s="10">
        <f t="shared" si="12"/>
        <v>295294.4381</v>
      </c>
      <c r="AP43" s="3"/>
      <c r="AQ43" s="3" t="s">
        <v>40</v>
      </c>
      <c r="AR43" s="3" t="s">
        <v>22</v>
      </c>
      <c r="AS43" s="168">
        <v>7098818.0</v>
      </c>
      <c r="AT43" s="168">
        <v>635552.3333333334</v>
      </c>
      <c r="AU43" s="10">
        <f t="shared" si="13"/>
        <v>19066.57</v>
      </c>
      <c r="AV43" s="10">
        <f t="shared" si="14"/>
        <v>254220.9333</v>
      </c>
    </row>
    <row r="44">
      <c r="A44" s="3" t="s">
        <v>41</v>
      </c>
      <c r="B44" s="3" t="s">
        <v>21</v>
      </c>
      <c r="C44" s="177">
        <v>7112407.023809524</v>
      </c>
      <c r="D44" s="183">
        <v>643286.0119047619</v>
      </c>
      <c r="E44" s="10">
        <f t="shared" si="1"/>
        <v>19298.58036</v>
      </c>
      <c r="F44" s="10">
        <f t="shared" si="2"/>
        <v>257314.4048</v>
      </c>
      <c r="G44" s="3"/>
      <c r="H44" s="3" t="s">
        <v>41</v>
      </c>
      <c r="I44" s="3" t="s">
        <v>21</v>
      </c>
      <c r="J44" s="233">
        <v>5823350.3125</v>
      </c>
      <c r="K44" s="256">
        <v>525905.75</v>
      </c>
      <c r="L44" s="10">
        <f t="shared" si="3"/>
        <v>15777.1725</v>
      </c>
      <c r="M44" s="10">
        <f t="shared" si="4"/>
        <v>210362.3</v>
      </c>
      <c r="N44" s="3"/>
      <c r="O44" s="3" t="s">
        <v>41</v>
      </c>
      <c r="P44" s="3" t="s">
        <v>21</v>
      </c>
      <c r="Q44" s="221">
        <v>9943391.42857143</v>
      </c>
      <c r="R44" s="227">
        <v>854153.0</v>
      </c>
      <c r="S44" s="10">
        <f t="shared" si="5"/>
        <v>25624.59</v>
      </c>
      <c r="T44" s="10">
        <f t="shared" si="6"/>
        <v>341661.2</v>
      </c>
      <c r="U44" s="3"/>
      <c r="V44" s="3" t="s">
        <v>41</v>
      </c>
      <c r="W44" s="3" t="s">
        <v>21</v>
      </c>
      <c r="X44" s="166">
        <v>6171625.75</v>
      </c>
      <c r="Y44" s="179">
        <v>560337.75</v>
      </c>
      <c r="Z44" s="10">
        <f t="shared" si="7"/>
        <v>16810.1325</v>
      </c>
      <c r="AA44" s="10">
        <f t="shared" si="8"/>
        <v>224135.1</v>
      </c>
      <c r="AB44" s="3"/>
      <c r="AC44" s="3" t="s">
        <v>41</v>
      </c>
      <c r="AD44" s="3" t="s">
        <v>21</v>
      </c>
      <c r="AE44" s="181">
        <v>8631373.0</v>
      </c>
      <c r="AF44" s="183">
        <v>804892.3333333334</v>
      </c>
      <c r="AG44" s="10">
        <f t="shared" si="9"/>
        <v>24146.77</v>
      </c>
      <c r="AH44" s="10">
        <f t="shared" si="10"/>
        <v>321956.9333</v>
      </c>
      <c r="AI44" s="3"/>
      <c r="AJ44" s="3" t="s">
        <v>41</v>
      </c>
      <c r="AK44" s="3" t="s">
        <v>21</v>
      </c>
      <c r="AL44" s="196">
        <v>8517927.095238095</v>
      </c>
      <c r="AM44" s="195">
        <v>769385.2380952381</v>
      </c>
      <c r="AN44" s="10">
        <f t="shared" si="11"/>
        <v>23081.55714</v>
      </c>
      <c r="AO44" s="10">
        <f t="shared" si="12"/>
        <v>307754.0952</v>
      </c>
      <c r="AP44" s="3"/>
      <c r="AQ44" s="3" t="s">
        <v>41</v>
      </c>
      <c r="AR44" s="3" t="s">
        <v>21</v>
      </c>
      <c r="AS44" s="211">
        <v>7474192.111111111</v>
      </c>
      <c r="AT44" s="200">
        <v>670979.8888888889</v>
      </c>
      <c r="AU44" s="10">
        <f t="shared" si="13"/>
        <v>20129.39667</v>
      </c>
      <c r="AV44" s="10">
        <f t="shared" si="14"/>
        <v>268391.9556</v>
      </c>
    </row>
    <row r="45">
      <c r="A45" s="3" t="s">
        <v>41</v>
      </c>
      <c r="B45" s="3" t="s">
        <v>22</v>
      </c>
      <c r="C45" s="240">
        <v>6513033.05952381</v>
      </c>
      <c r="D45" s="249">
        <v>591599.9285714285</v>
      </c>
      <c r="E45" s="10">
        <f t="shared" si="1"/>
        <v>17747.99786</v>
      </c>
      <c r="F45" s="10">
        <f t="shared" si="2"/>
        <v>236639.9714</v>
      </c>
      <c r="G45" s="3"/>
      <c r="H45" s="3" t="s">
        <v>41</v>
      </c>
      <c r="I45" s="3" t="s">
        <v>22</v>
      </c>
      <c r="J45" s="257">
        <v>5381820.354166667</v>
      </c>
      <c r="K45" s="162">
        <v>489187.7083333333</v>
      </c>
      <c r="L45" s="10">
        <f t="shared" si="3"/>
        <v>14675.63125</v>
      </c>
      <c r="M45" s="10">
        <f t="shared" si="4"/>
        <v>195675.0833</v>
      </c>
      <c r="N45" s="3"/>
      <c r="O45" s="3" t="s">
        <v>41</v>
      </c>
      <c r="P45" s="3" t="s">
        <v>22</v>
      </c>
      <c r="Q45" s="180">
        <v>9080110.57142857</v>
      </c>
      <c r="R45" s="242">
        <v>777759.8571428572</v>
      </c>
      <c r="S45" s="10">
        <f t="shared" si="5"/>
        <v>23332.79571</v>
      </c>
      <c r="T45" s="10">
        <f t="shared" si="6"/>
        <v>311103.9429</v>
      </c>
      <c r="U45" s="3"/>
      <c r="V45" s="3" t="s">
        <v>41</v>
      </c>
      <c r="W45" s="3" t="s">
        <v>22</v>
      </c>
      <c r="X45" s="255">
        <v>5739045.25</v>
      </c>
      <c r="Y45" s="170">
        <v>523200.25</v>
      </c>
      <c r="Z45" s="10">
        <f t="shared" si="7"/>
        <v>15696.0075</v>
      </c>
      <c r="AA45" s="10">
        <f t="shared" si="8"/>
        <v>209280.1</v>
      </c>
      <c r="AB45" s="3"/>
      <c r="AC45" s="3" t="s">
        <v>41</v>
      </c>
      <c r="AD45" s="3" t="s">
        <v>22</v>
      </c>
      <c r="AE45" s="240">
        <v>7826506.333333333</v>
      </c>
      <c r="AF45" s="163">
        <v>728949.0</v>
      </c>
      <c r="AG45" s="10">
        <f t="shared" si="9"/>
        <v>21868.47</v>
      </c>
      <c r="AH45" s="10">
        <f t="shared" si="10"/>
        <v>291579.6</v>
      </c>
      <c r="AI45" s="3"/>
      <c r="AJ45" s="3" t="s">
        <v>41</v>
      </c>
      <c r="AK45" s="3" t="s">
        <v>22</v>
      </c>
      <c r="AL45" s="164">
        <v>7729280.095238095</v>
      </c>
      <c r="AM45" s="232">
        <v>699687.7619047619</v>
      </c>
      <c r="AN45" s="10">
        <f t="shared" si="11"/>
        <v>20990.63286</v>
      </c>
      <c r="AO45" s="10">
        <f t="shared" si="12"/>
        <v>279875.1048</v>
      </c>
      <c r="AP45" s="3"/>
      <c r="AQ45" s="3" t="s">
        <v>41</v>
      </c>
      <c r="AR45" s="3" t="s">
        <v>22</v>
      </c>
      <c r="AS45" s="247">
        <v>6844337.444444444</v>
      </c>
      <c r="AT45" s="249">
        <v>617110.1111111111</v>
      </c>
      <c r="AU45" s="10">
        <f t="shared" si="13"/>
        <v>18513.30333</v>
      </c>
      <c r="AV45" s="10">
        <f t="shared" si="14"/>
        <v>246844.0444</v>
      </c>
    </row>
    <row r="46">
      <c r="A46" s="3" t="s">
        <v>42</v>
      </c>
      <c r="B46" s="3" t="s">
        <v>21</v>
      </c>
      <c r="C46" s="258">
        <v>6750100.345238095</v>
      </c>
      <c r="D46" s="259">
        <v>609343.869047619</v>
      </c>
      <c r="E46" s="10">
        <f t="shared" si="1"/>
        <v>18280.31607</v>
      </c>
      <c r="F46" s="10">
        <f t="shared" si="2"/>
        <v>243737.5476</v>
      </c>
      <c r="G46" s="3"/>
      <c r="H46" s="3" t="s">
        <v>42</v>
      </c>
      <c r="I46" s="3" t="s">
        <v>21</v>
      </c>
      <c r="J46" s="237">
        <v>5690630.375</v>
      </c>
      <c r="K46" s="166">
        <v>511417.875</v>
      </c>
      <c r="L46" s="10">
        <f t="shared" si="3"/>
        <v>15342.53625</v>
      </c>
      <c r="M46" s="10">
        <f t="shared" si="4"/>
        <v>204567.15</v>
      </c>
      <c r="N46" s="3"/>
      <c r="O46" s="3" t="s">
        <v>42</v>
      </c>
      <c r="P46" s="3" t="s">
        <v>21</v>
      </c>
      <c r="Q46" s="183">
        <v>9535733.57142857</v>
      </c>
      <c r="R46" s="212">
        <v>808209.5714285715</v>
      </c>
      <c r="S46" s="10">
        <f t="shared" si="5"/>
        <v>24246.28714</v>
      </c>
      <c r="T46" s="10">
        <f t="shared" si="6"/>
        <v>323283.8286</v>
      </c>
      <c r="U46" s="3"/>
      <c r="V46" s="3" t="s">
        <v>42</v>
      </c>
      <c r="W46" s="3" t="s">
        <v>21</v>
      </c>
      <c r="X46" s="236">
        <v>5994735.5</v>
      </c>
      <c r="Y46" s="164">
        <v>541004.5</v>
      </c>
      <c r="Z46" s="10">
        <f t="shared" si="7"/>
        <v>16230.135</v>
      </c>
      <c r="AA46" s="10">
        <f t="shared" si="8"/>
        <v>216401.8</v>
      </c>
      <c r="AB46" s="3"/>
      <c r="AC46" s="3" t="s">
        <v>42</v>
      </c>
      <c r="AD46" s="3" t="s">
        <v>21</v>
      </c>
      <c r="AE46" s="260">
        <v>8042507.0</v>
      </c>
      <c r="AF46" s="261">
        <v>748416.0</v>
      </c>
      <c r="AG46" s="10">
        <f t="shared" si="9"/>
        <v>22452.48</v>
      </c>
      <c r="AH46" s="10">
        <f t="shared" si="10"/>
        <v>299366.4</v>
      </c>
      <c r="AI46" s="3"/>
      <c r="AJ46" s="3" t="s">
        <v>42</v>
      </c>
      <c r="AK46" s="3" t="s">
        <v>21</v>
      </c>
      <c r="AL46" s="258">
        <v>7863794.142857143</v>
      </c>
      <c r="AM46" s="259">
        <v>709488.9523809524</v>
      </c>
      <c r="AN46" s="10">
        <f t="shared" si="11"/>
        <v>21284.66857</v>
      </c>
      <c r="AO46" s="10">
        <f t="shared" si="12"/>
        <v>283795.581</v>
      </c>
      <c r="AP46" s="3"/>
      <c r="AQ46" s="3" t="s">
        <v>42</v>
      </c>
      <c r="AR46" s="3" t="s">
        <v>21</v>
      </c>
      <c r="AS46" s="168">
        <v>7105800.0</v>
      </c>
      <c r="AT46" s="233">
        <v>638411.8888888889</v>
      </c>
      <c r="AU46" s="10">
        <f t="shared" si="13"/>
        <v>19152.35667</v>
      </c>
      <c r="AV46" s="10">
        <f t="shared" si="14"/>
        <v>255364.7556</v>
      </c>
    </row>
    <row r="47">
      <c r="A47" s="3" t="s">
        <v>42</v>
      </c>
      <c r="B47" s="3" t="s">
        <v>22</v>
      </c>
      <c r="C47" s="145">
        <v>5907904.035714285</v>
      </c>
      <c r="D47" s="143">
        <v>535768.9166666666</v>
      </c>
      <c r="E47" s="10">
        <f t="shared" si="1"/>
        <v>16073.0675</v>
      </c>
      <c r="F47" s="10">
        <f t="shared" si="2"/>
        <v>214307.5667</v>
      </c>
      <c r="G47" s="3"/>
      <c r="H47" s="3" t="s">
        <v>42</v>
      </c>
      <c r="I47" s="3" t="s">
        <v>22</v>
      </c>
      <c r="J47" s="262">
        <v>5069158.416666667</v>
      </c>
      <c r="K47" s="263">
        <v>458185.6666666667</v>
      </c>
      <c r="L47" s="10">
        <f t="shared" si="3"/>
        <v>13745.57</v>
      </c>
      <c r="M47" s="10">
        <f t="shared" si="4"/>
        <v>183274.2667</v>
      </c>
      <c r="N47" s="3"/>
      <c r="O47" s="3" t="s">
        <v>42</v>
      </c>
      <c r="P47" s="3" t="s">
        <v>22</v>
      </c>
      <c r="Q47" s="255">
        <v>8390071.0</v>
      </c>
      <c r="R47" s="262">
        <v>714319.5714285715</v>
      </c>
      <c r="S47" s="10">
        <f t="shared" si="5"/>
        <v>21429.58714</v>
      </c>
      <c r="T47" s="10">
        <f t="shared" si="6"/>
        <v>285727.8286</v>
      </c>
      <c r="U47" s="3"/>
      <c r="V47" s="3" t="s">
        <v>42</v>
      </c>
      <c r="W47" s="3" t="s">
        <v>22</v>
      </c>
      <c r="X47" s="140">
        <v>5339110.5</v>
      </c>
      <c r="Y47" s="139">
        <v>484107.25</v>
      </c>
      <c r="Z47" s="10">
        <f t="shared" si="7"/>
        <v>14523.2175</v>
      </c>
      <c r="AA47" s="10">
        <f t="shared" si="8"/>
        <v>193642.9</v>
      </c>
      <c r="AB47" s="3"/>
      <c r="AC47" s="3" t="s">
        <v>42</v>
      </c>
      <c r="AD47" s="3" t="s">
        <v>22</v>
      </c>
      <c r="AE47" s="142">
        <v>7007000.666666667</v>
      </c>
      <c r="AF47" s="264">
        <v>655883.3333333334</v>
      </c>
      <c r="AG47" s="10">
        <f t="shared" si="9"/>
        <v>19676.5</v>
      </c>
      <c r="AH47" s="10">
        <f t="shared" si="10"/>
        <v>262353.3333</v>
      </c>
      <c r="AI47" s="3"/>
      <c r="AJ47" s="3" t="s">
        <v>42</v>
      </c>
      <c r="AK47" s="3" t="s">
        <v>22</v>
      </c>
      <c r="AL47" s="265">
        <v>6851203.714285715</v>
      </c>
      <c r="AM47" s="139">
        <v>620155.5714285715</v>
      </c>
      <c r="AN47" s="10">
        <f t="shared" si="11"/>
        <v>18604.66714</v>
      </c>
      <c r="AO47" s="10">
        <f t="shared" si="12"/>
        <v>248062.2286</v>
      </c>
      <c r="AP47" s="3"/>
      <c r="AQ47" s="3" t="s">
        <v>42</v>
      </c>
      <c r="AR47" s="3" t="s">
        <v>22</v>
      </c>
      <c r="AS47" s="266">
        <v>6239508.333333333</v>
      </c>
      <c r="AT47" s="267">
        <v>564076.2222222222</v>
      </c>
      <c r="AU47" s="10">
        <f t="shared" si="13"/>
        <v>16922.28667</v>
      </c>
      <c r="AV47" s="10">
        <f t="shared" si="14"/>
        <v>225630.4889</v>
      </c>
    </row>
    <row r="48">
      <c r="A48" s="268" t="s">
        <v>43</v>
      </c>
      <c r="B48" s="3" t="s">
        <v>21</v>
      </c>
      <c r="C48" s="269">
        <v>5932006.392857143</v>
      </c>
      <c r="D48" s="269">
        <v>533026.8095238095</v>
      </c>
      <c r="E48" s="10">
        <f t="shared" si="1"/>
        <v>15990.80429</v>
      </c>
      <c r="F48" s="10">
        <f t="shared" si="2"/>
        <v>213210.7238</v>
      </c>
      <c r="G48" s="268"/>
      <c r="H48" s="268" t="s">
        <v>43</v>
      </c>
      <c r="I48" s="268" t="s">
        <v>21</v>
      </c>
      <c r="J48" s="270">
        <v>5100165.541666667</v>
      </c>
      <c r="K48" s="271">
        <v>457964.9583333333</v>
      </c>
      <c r="L48" s="10">
        <f t="shared" si="3"/>
        <v>13738.94875</v>
      </c>
      <c r="M48" s="10">
        <f t="shared" si="4"/>
        <v>183185.9833</v>
      </c>
      <c r="N48" s="268"/>
      <c r="O48" s="268" t="s">
        <v>43</v>
      </c>
      <c r="P48" s="268" t="s">
        <v>21</v>
      </c>
      <c r="Q48" s="272">
        <v>8463145.0</v>
      </c>
      <c r="R48" s="273">
        <v>706882.4285714285</v>
      </c>
      <c r="S48" s="10">
        <f t="shared" si="5"/>
        <v>21206.47286</v>
      </c>
      <c r="T48" s="10">
        <f t="shared" si="6"/>
        <v>282752.9714</v>
      </c>
      <c r="U48" s="268"/>
      <c r="V48" s="268" t="s">
        <v>43</v>
      </c>
      <c r="W48" s="268" t="s">
        <v>21</v>
      </c>
      <c r="X48" s="274">
        <v>5386681.0</v>
      </c>
      <c r="Y48" s="274">
        <v>483525.0</v>
      </c>
      <c r="Z48" s="10">
        <f t="shared" si="7"/>
        <v>14505.75</v>
      </c>
      <c r="AA48" s="10">
        <f t="shared" si="8"/>
        <v>193410</v>
      </c>
      <c r="AB48" s="268"/>
      <c r="AC48" s="268" t="s">
        <v>43</v>
      </c>
      <c r="AD48" s="268" t="s">
        <v>21</v>
      </c>
      <c r="AE48" s="275">
        <v>6917709.666666667</v>
      </c>
      <c r="AF48" s="276">
        <v>641157.0</v>
      </c>
      <c r="AG48" s="10">
        <f t="shared" si="9"/>
        <v>19234.71</v>
      </c>
      <c r="AH48" s="10">
        <f t="shared" si="10"/>
        <v>256462.8</v>
      </c>
      <c r="AI48" s="268"/>
      <c r="AJ48" s="268" t="s">
        <v>43</v>
      </c>
      <c r="AK48" s="268" t="s">
        <v>21</v>
      </c>
      <c r="AL48" s="277">
        <v>6757854.333333333</v>
      </c>
      <c r="AM48" s="277">
        <v>605157.1428571428</v>
      </c>
      <c r="AN48" s="10">
        <f t="shared" si="11"/>
        <v>18154.71429</v>
      </c>
      <c r="AO48" s="10">
        <f t="shared" si="12"/>
        <v>242062.8571</v>
      </c>
      <c r="AP48" s="268"/>
      <c r="AQ48" s="268" t="s">
        <v>43</v>
      </c>
      <c r="AR48" s="268" t="s">
        <v>21</v>
      </c>
      <c r="AS48" s="276">
        <v>6275593.777777778</v>
      </c>
      <c r="AT48" s="278">
        <v>560962.8888888889</v>
      </c>
      <c r="AU48" s="10">
        <f t="shared" si="13"/>
        <v>16828.88667</v>
      </c>
      <c r="AV48" s="10">
        <f t="shared" si="14"/>
        <v>224385.1556</v>
      </c>
    </row>
    <row r="49">
      <c r="A49" s="268" t="s">
        <v>43</v>
      </c>
      <c r="B49" s="3" t="s">
        <v>22</v>
      </c>
      <c r="C49" s="279">
        <v>5050870.226190476</v>
      </c>
      <c r="D49" s="279">
        <v>454161.9761904762</v>
      </c>
      <c r="E49" s="10">
        <f t="shared" si="1"/>
        <v>13624.85929</v>
      </c>
      <c r="F49" s="10">
        <f t="shared" si="2"/>
        <v>181664.7905</v>
      </c>
      <c r="G49" s="3"/>
      <c r="H49" s="268" t="s">
        <v>43</v>
      </c>
      <c r="I49" s="3" t="s">
        <v>22</v>
      </c>
      <c r="J49" s="280">
        <v>4367770.791666667</v>
      </c>
      <c r="K49" s="281">
        <v>393605.3333333333</v>
      </c>
      <c r="L49" s="10">
        <f t="shared" si="3"/>
        <v>11808.16</v>
      </c>
      <c r="M49" s="10">
        <f t="shared" si="4"/>
        <v>157442.1333</v>
      </c>
      <c r="N49" s="3"/>
      <c r="O49" s="268" t="s">
        <v>43</v>
      </c>
      <c r="P49" s="3" t="s">
        <v>22</v>
      </c>
      <c r="Q49" s="282">
        <v>7172905.285714285</v>
      </c>
      <c r="R49" s="283">
        <v>611915.7142857143</v>
      </c>
      <c r="S49" s="10">
        <f t="shared" si="5"/>
        <v>18357.47143</v>
      </c>
      <c r="T49" s="10">
        <f t="shared" si="6"/>
        <v>244766.2857</v>
      </c>
      <c r="U49" s="3"/>
      <c r="V49" s="268" t="s">
        <v>43</v>
      </c>
      <c r="W49" s="3" t="s">
        <v>22</v>
      </c>
      <c r="X49" s="284">
        <v>4620472.75</v>
      </c>
      <c r="Y49" s="284">
        <v>415979.25</v>
      </c>
      <c r="Z49" s="10">
        <f t="shared" si="7"/>
        <v>12479.3775</v>
      </c>
      <c r="AA49" s="10">
        <f t="shared" si="8"/>
        <v>166391.7</v>
      </c>
      <c r="AB49" s="3"/>
      <c r="AC49" s="268" t="s">
        <v>43</v>
      </c>
      <c r="AD49" s="3" t="s">
        <v>22</v>
      </c>
      <c r="AE49" s="285">
        <v>5825189.666666667</v>
      </c>
      <c r="AF49" s="286">
        <v>544678.3333333334</v>
      </c>
      <c r="AG49" s="10">
        <f t="shared" si="9"/>
        <v>16340.35</v>
      </c>
      <c r="AH49" s="10">
        <f t="shared" si="10"/>
        <v>217871.3333</v>
      </c>
      <c r="AI49" s="3"/>
      <c r="AJ49" s="268" t="s">
        <v>43</v>
      </c>
      <c r="AK49" s="3" t="s">
        <v>22</v>
      </c>
      <c r="AL49" s="287">
        <v>5683203.714285715</v>
      </c>
      <c r="AM49" s="279">
        <v>514773.4285714286</v>
      </c>
      <c r="AN49" s="10">
        <f t="shared" si="11"/>
        <v>15443.20286</v>
      </c>
      <c r="AO49" s="10">
        <f t="shared" si="12"/>
        <v>205909.3714</v>
      </c>
      <c r="AP49" s="3"/>
      <c r="AQ49" s="3" t="s">
        <v>43</v>
      </c>
      <c r="AR49" s="3" t="s">
        <v>22</v>
      </c>
      <c r="AS49" s="288">
        <v>5302211.111111111</v>
      </c>
      <c r="AT49" s="289">
        <v>474647.3333333333</v>
      </c>
      <c r="AU49" s="10">
        <f t="shared" si="13"/>
        <v>14239.42</v>
      </c>
      <c r="AV49" s="10">
        <f t="shared" si="14"/>
        <v>189858.9333</v>
      </c>
    </row>
    <row r="50">
      <c r="A50" s="3" t="s">
        <v>44</v>
      </c>
      <c r="B50" s="3" t="s">
        <v>21</v>
      </c>
      <c r="C50" s="290">
        <v>4906496.642857143</v>
      </c>
      <c r="D50" s="125">
        <v>429686.65476190473</v>
      </c>
      <c r="E50" s="10">
        <f t="shared" si="1"/>
        <v>12890.59964</v>
      </c>
      <c r="F50" s="10">
        <f t="shared" si="2"/>
        <v>171874.6619</v>
      </c>
      <c r="G50" s="3"/>
      <c r="H50" s="3" t="s">
        <v>44</v>
      </c>
      <c r="I50" s="3" t="s">
        <v>21</v>
      </c>
      <c r="J50" s="291">
        <v>4210383.125</v>
      </c>
      <c r="K50" s="292">
        <v>376547.6458333333</v>
      </c>
      <c r="L50" s="10">
        <f t="shared" si="3"/>
        <v>11296.42938</v>
      </c>
      <c r="M50" s="10">
        <f t="shared" si="4"/>
        <v>150619.0583</v>
      </c>
      <c r="N50" s="3"/>
      <c r="O50" s="3" t="s">
        <v>44</v>
      </c>
      <c r="P50" s="3" t="s">
        <v>21</v>
      </c>
      <c r="Q50" s="293">
        <v>6352346.714285715</v>
      </c>
      <c r="R50" s="294">
        <v>549190.8571428572</v>
      </c>
      <c r="S50" s="10">
        <f t="shared" si="5"/>
        <v>16475.72571</v>
      </c>
      <c r="T50" s="10">
        <f t="shared" si="6"/>
        <v>219676.3429</v>
      </c>
      <c r="U50" s="3"/>
      <c r="V50" s="3" t="s">
        <v>44</v>
      </c>
      <c r="W50" s="3" t="s">
        <v>21</v>
      </c>
      <c r="X50" s="287">
        <v>4415773.0</v>
      </c>
      <c r="Y50" s="295">
        <v>395202.75</v>
      </c>
      <c r="Z50" s="10">
        <f t="shared" si="7"/>
        <v>11856.0825</v>
      </c>
      <c r="AA50" s="10">
        <f t="shared" si="8"/>
        <v>158081.1</v>
      </c>
      <c r="AB50" s="3"/>
      <c r="AC50" s="3" t="s">
        <v>44</v>
      </c>
      <c r="AD50" s="3" t="s">
        <v>21</v>
      </c>
      <c r="AE50" s="296">
        <v>5615911.666666667</v>
      </c>
      <c r="AF50" s="130">
        <v>517331.3333333333</v>
      </c>
      <c r="AG50" s="10">
        <f t="shared" si="9"/>
        <v>15519.94</v>
      </c>
      <c r="AH50" s="10">
        <f t="shared" si="10"/>
        <v>206932.5333</v>
      </c>
      <c r="AI50" s="3"/>
      <c r="AJ50" s="3" t="s">
        <v>44</v>
      </c>
      <c r="AK50" s="3" t="s">
        <v>21</v>
      </c>
      <c r="AL50" s="297">
        <v>5529612.285714285</v>
      </c>
      <c r="AM50" s="294">
        <v>485721.90476190473</v>
      </c>
      <c r="AN50" s="10">
        <f t="shared" si="11"/>
        <v>14571.65714</v>
      </c>
      <c r="AO50" s="10">
        <f t="shared" si="12"/>
        <v>194288.7619</v>
      </c>
      <c r="AP50" s="3"/>
      <c r="AQ50" s="3" t="s">
        <v>44</v>
      </c>
      <c r="AR50" s="3" t="s">
        <v>21</v>
      </c>
      <c r="AS50" s="287">
        <v>5247546.333333333</v>
      </c>
      <c r="AT50" s="298">
        <v>461441.8888888889</v>
      </c>
      <c r="AU50" s="10">
        <f t="shared" si="13"/>
        <v>13843.25667</v>
      </c>
      <c r="AV50" s="10">
        <f t="shared" si="14"/>
        <v>184576.7556</v>
      </c>
    </row>
    <row r="51">
      <c r="A51" s="3" t="s">
        <v>44</v>
      </c>
      <c r="B51" s="3" t="s">
        <v>22</v>
      </c>
      <c r="C51" s="299">
        <v>3895297.785714286</v>
      </c>
      <c r="D51" s="300">
        <v>346626.54761904763</v>
      </c>
      <c r="E51" s="10">
        <f t="shared" si="1"/>
        <v>10398.79643</v>
      </c>
      <c r="F51" s="10">
        <f t="shared" si="2"/>
        <v>138650.619</v>
      </c>
      <c r="G51" s="3"/>
      <c r="H51" s="3" t="s">
        <v>44</v>
      </c>
      <c r="I51" s="3" t="s">
        <v>22</v>
      </c>
      <c r="J51" s="301">
        <v>3421778.8125</v>
      </c>
      <c r="K51" s="302">
        <v>306792.625</v>
      </c>
      <c r="L51" s="10">
        <f t="shared" si="3"/>
        <v>9203.77875</v>
      </c>
      <c r="M51" s="10">
        <f t="shared" si="4"/>
        <v>122717.05</v>
      </c>
      <c r="N51" s="3"/>
      <c r="O51" s="3" t="s">
        <v>44</v>
      </c>
      <c r="P51" s="3" t="s">
        <v>22</v>
      </c>
      <c r="Q51" s="101">
        <v>4624368.142857143</v>
      </c>
      <c r="R51" s="98">
        <v>392941.14285714284</v>
      </c>
      <c r="S51" s="10">
        <f t="shared" si="5"/>
        <v>11788.23429</v>
      </c>
      <c r="T51" s="10">
        <f t="shared" si="6"/>
        <v>157176.4571</v>
      </c>
      <c r="U51" s="3"/>
      <c r="V51" s="3" t="s">
        <v>44</v>
      </c>
      <c r="W51" s="3" t="s">
        <v>22</v>
      </c>
      <c r="X51" s="303">
        <v>3552298.75</v>
      </c>
      <c r="Y51" s="304">
        <v>319074.75</v>
      </c>
      <c r="Z51" s="10">
        <f t="shared" si="7"/>
        <v>9572.2425</v>
      </c>
      <c r="AA51" s="10">
        <f t="shared" si="8"/>
        <v>127629.9</v>
      </c>
      <c r="AB51" s="3"/>
      <c r="AC51" s="3" t="s">
        <v>44</v>
      </c>
      <c r="AD51" s="3" t="s">
        <v>22</v>
      </c>
      <c r="AE51" s="305">
        <v>4497911.666666667</v>
      </c>
      <c r="AF51" s="299">
        <v>420372.6666666667</v>
      </c>
      <c r="AG51" s="10">
        <f t="shared" si="9"/>
        <v>12611.18</v>
      </c>
      <c r="AH51" s="10">
        <f t="shared" si="10"/>
        <v>168149.0667</v>
      </c>
      <c r="AI51" s="3"/>
      <c r="AJ51" s="3" t="s">
        <v>44</v>
      </c>
      <c r="AK51" s="3" t="s">
        <v>22</v>
      </c>
      <c r="AL51" s="299">
        <v>4469890.571428572</v>
      </c>
      <c r="AM51" s="300">
        <v>396954.38095238095</v>
      </c>
      <c r="AN51" s="10">
        <f t="shared" si="11"/>
        <v>11908.63143</v>
      </c>
      <c r="AO51" s="10">
        <f t="shared" si="12"/>
        <v>158781.7524</v>
      </c>
      <c r="AP51" s="3"/>
      <c r="AQ51" s="3" t="s">
        <v>44</v>
      </c>
      <c r="AR51" s="3" t="s">
        <v>22</v>
      </c>
      <c r="AS51" s="119">
        <v>4226939.0</v>
      </c>
      <c r="AT51" s="306">
        <v>373123.1111111111</v>
      </c>
      <c r="AU51" s="10">
        <f t="shared" si="13"/>
        <v>11193.69333</v>
      </c>
      <c r="AV51" s="10">
        <f t="shared" si="14"/>
        <v>149249.2444</v>
      </c>
    </row>
    <row r="52">
      <c r="A52" s="3" t="s">
        <v>45</v>
      </c>
      <c r="B52" s="3" t="s">
        <v>21</v>
      </c>
      <c r="C52" s="96">
        <v>3318760.75</v>
      </c>
      <c r="D52" s="104">
        <v>295296.95238095237</v>
      </c>
      <c r="E52" s="10">
        <f t="shared" si="1"/>
        <v>8858.908571</v>
      </c>
      <c r="F52" s="10">
        <f t="shared" si="2"/>
        <v>118118.781</v>
      </c>
      <c r="G52" s="3"/>
      <c r="H52" s="3" t="s">
        <v>45</v>
      </c>
      <c r="I52" s="3" t="s">
        <v>21</v>
      </c>
      <c r="J52" s="307">
        <v>3089974.3958333335</v>
      </c>
      <c r="K52" s="305">
        <v>273341.7708333333</v>
      </c>
      <c r="L52" s="10">
        <f t="shared" si="3"/>
        <v>8200.253125</v>
      </c>
      <c r="M52" s="10">
        <f t="shared" si="4"/>
        <v>109336.7083</v>
      </c>
      <c r="N52" s="3"/>
      <c r="O52" s="3" t="s">
        <v>45</v>
      </c>
      <c r="P52" s="3" t="s">
        <v>21</v>
      </c>
      <c r="Q52" s="308">
        <v>3989197.285714286</v>
      </c>
      <c r="R52" s="108">
        <v>340244.71428571426</v>
      </c>
      <c r="S52" s="10">
        <f t="shared" si="5"/>
        <v>10207.34143</v>
      </c>
      <c r="T52" s="10">
        <f t="shared" si="6"/>
        <v>136097.8857</v>
      </c>
      <c r="U52" s="3"/>
      <c r="V52" s="3" t="s">
        <v>45</v>
      </c>
      <c r="W52" s="3" t="s">
        <v>21</v>
      </c>
      <c r="X52" s="101">
        <v>3113008.5</v>
      </c>
      <c r="Y52" s="309">
        <v>278489.0</v>
      </c>
      <c r="Z52" s="10">
        <f t="shared" si="7"/>
        <v>8354.67</v>
      </c>
      <c r="AA52" s="10">
        <f t="shared" si="8"/>
        <v>111395.6</v>
      </c>
      <c r="AB52" s="3"/>
      <c r="AC52" s="3" t="s">
        <v>45</v>
      </c>
      <c r="AD52" s="3" t="s">
        <v>21</v>
      </c>
      <c r="AE52" s="110">
        <v>4295448.0</v>
      </c>
      <c r="AF52" s="110">
        <v>385580.3333333333</v>
      </c>
      <c r="AG52" s="10">
        <f t="shared" si="9"/>
        <v>11567.41</v>
      </c>
      <c r="AH52" s="10">
        <f t="shared" si="10"/>
        <v>154232.1333</v>
      </c>
      <c r="AI52" s="3"/>
      <c r="AJ52" s="3" t="s">
        <v>45</v>
      </c>
      <c r="AK52" s="3" t="s">
        <v>21</v>
      </c>
      <c r="AL52" s="100">
        <v>3972523.0476190476</v>
      </c>
      <c r="AM52" s="98">
        <v>352959.09523809527</v>
      </c>
      <c r="AN52" s="10">
        <f t="shared" si="11"/>
        <v>10588.77286</v>
      </c>
      <c r="AO52" s="10">
        <f t="shared" si="12"/>
        <v>141183.6381</v>
      </c>
      <c r="AP52" s="3"/>
      <c r="AQ52" s="3" t="s">
        <v>45</v>
      </c>
      <c r="AR52" s="3" t="s">
        <v>21</v>
      </c>
      <c r="AS52" s="110">
        <v>3733674.6666666665</v>
      </c>
      <c r="AT52" s="310">
        <v>327693.44444444444</v>
      </c>
      <c r="AU52" s="10">
        <f t="shared" si="13"/>
        <v>9830.803333</v>
      </c>
      <c r="AV52" s="10">
        <f t="shared" si="14"/>
        <v>131077.3778</v>
      </c>
    </row>
    <row r="53">
      <c r="A53" s="3" t="s">
        <v>45</v>
      </c>
      <c r="B53" s="3" t="s">
        <v>22</v>
      </c>
      <c r="C53" s="86">
        <v>2355187.285714286</v>
      </c>
      <c r="D53" s="311">
        <v>211480.5357142857</v>
      </c>
      <c r="E53" s="10">
        <f t="shared" si="1"/>
        <v>6344.416071</v>
      </c>
      <c r="F53" s="10">
        <f t="shared" si="2"/>
        <v>84592.21429</v>
      </c>
      <c r="G53" s="3"/>
      <c r="H53" s="3" t="s">
        <v>45</v>
      </c>
      <c r="I53" s="3" t="s">
        <v>22</v>
      </c>
      <c r="J53" s="312">
        <v>2316070.3333333335</v>
      </c>
      <c r="K53" s="313">
        <v>206391.6875</v>
      </c>
      <c r="L53" s="10">
        <f t="shared" si="3"/>
        <v>6191.750625</v>
      </c>
      <c r="M53" s="10">
        <f t="shared" si="4"/>
        <v>82556.675</v>
      </c>
      <c r="N53" s="3"/>
      <c r="O53" s="3" t="s">
        <v>45</v>
      </c>
      <c r="P53" s="3" t="s">
        <v>22</v>
      </c>
      <c r="Q53" s="11">
        <v>3400948.1428571427</v>
      </c>
      <c r="R53" s="94">
        <v>292818.71428571426</v>
      </c>
      <c r="S53" s="10">
        <f t="shared" si="5"/>
        <v>8784.561429</v>
      </c>
      <c r="T53" s="10">
        <f t="shared" si="6"/>
        <v>117127.4857</v>
      </c>
      <c r="U53" s="3"/>
      <c r="V53" s="3" t="s">
        <v>45</v>
      </c>
      <c r="W53" s="3" t="s">
        <v>22</v>
      </c>
      <c r="X53" s="314">
        <v>2264147.0</v>
      </c>
      <c r="Y53" s="87">
        <v>204224.25</v>
      </c>
      <c r="Z53" s="10">
        <f t="shared" si="7"/>
        <v>6126.7275</v>
      </c>
      <c r="AA53" s="10">
        <f t="shared" si="8"/>
        <v>81689.7</v>
      </c>
      <c r="AB53" s="3"/>
      <c r="AC53" s="3" t="s">
        <v>45</v>
      </c>
      <c r="AD53" s="3" t="s">
        <v>22</v>
      </c>
      <c r="AE53" s="11">
        <v>3163620.3333333335</v>
      </c>
      <c r="AF53" s="11">
        <v>285273.6666666667</v>
      </c>
      <c r="AG53" s="10">
        <f t="shared" si="9"/>
        <v>8558.21</v>
      </c>
      <c r="AH53" s="10">
        <f t="shared" si="10"/>
        <v>114109.4667</v>
      </c>
      <c r="AI53" s="3"/>
      <c r="AJ53" s="3" t="s">
        <v>45</v>
      </c>
      <c r="AK53" s="3" t="s">
        <v>22</v>
      </c>
      <c r="AL53" s="87">
        <v>2933929.476190476</v>
      </c>
      <c r="AM53" s="88">
        <v>262894.90476190473</v>
      </c>
      <c r="AN53" s="10">
        <f t="shared" si="11"/>
        <v>7886.847143</v>
      </c>
      <c r="AO53" s="10">
        <f t="shared" si="12"/>
        <v>105157.9619</v>
      </c>
      <c r="AP53" s="3"/>
      <c r="AQ53" s="3" t="s">
        <v>45</v>
      </c>
      <c r="AR53" s="3" t="s">
        <v>22</v>
      </c>
      <c r="AS53" s="94">
        <v>2677904.6666666665</v>
      </c>
      <c r="AT53" s="87">
        <v>237988.33333333334</v>
      </c>
      <c r="AU53" s="10">
        <f t="shared" si="13"/>
        <v>7139.65</v>
      </c>
      <c r="AV53" s="10">
        <f t="shared" si="14"/>
        <v>95195.33333</v>
      </c>
    </row>
    <row r="54">
      <c r="A54" s="3"/>
      <c r="B54" s="3"/>
      <c r="C54" s="3"/>
      <c r="D54" s="315">
        <f>SUM(D6:D53)</f>
        <v>19794781.88</v>
      </c>
      <c r="E54" s="3"/>
      <c r="F54" s="3"/>
      <c r="G54" s="3"/>
      <c r="H54" s="3"/>
      <c r="I54" s="3"/>
      <c r="J54" s="3"/>
      <c r="K54" s="315">
        <f>SUM(K6:K53)</f>
        <v>16928308.55</v>
      </c>
      <c r="L54" s="3"/>
      <c r="M54" s="3"/>
      <c r="N54" s="3"/>
      <c r="O54" s="3"/>
      <c r="P54" s="3"/>
      <c r="Q54" s="3"/>
      <c r="R54" s="315">
        <f>SUM(R6:R53)</f>
        <v>25913795.86</v>
      </c>
      <c r="S54" s="3"/>
      <c r="T54" s="3"/>
      <c r="U54" s="3"/>
      <c r="V54" s="3"/>
      <c r="W54" s="3"/>
      <c r="X54" s="3"/>
      <c r="Y54" s="315">
        <f>SUM(Y6:Y53)</f>
        <v>17830405.5</v>
      </c>
      <c r="Z54" s="3"/>
      <c r="AA54" s="3"/>
      <c r="AB54" s="3"/>
      <c r="AC54" s="3"/>
      <c r="AD54" s="3"/>
      <c r="AE54" s="3"/>
      <c r="AF54" s="316">
        <f>SUM(AF6:AF53)</f>
        <v>24858525.67</v>
      </c>
      <c r="AG54" s="3"/>
      <c r="AH54" s="3"/>
      <c r="AI54" s="3"/>
      <c r="AJ54" s="3"/>
      <c r="AK54" s="3"/>
      <c r="AL54" s="3"/>
      <c r="AM54" s="316">
        <f>SUM(AM6:AM53)</f>
        <v>23705680.67</v>
      </c>
      <c r="AN54" s="3"/>
      <c r="AO54" s="3"/>
      <c r="AP54" s="3"/>
      <c r="AQ54" s="3"/>
      <c r="AR54" s="3"/>
      <c r="AS54" s="3"/>
      <c r="AT54" s="316">
        <f>SUM(AT6:AT53)</f>
        <v>20973671.89</v>
      </c>
      <c r="AU54" s="3"/>
      <c r="AV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</row>
    <row r="56">
      <c r="A56" s="3"/>
      <c r="B56" s="3"/>
      <c r="C56" s="317"/>
      <c r="D56" s="3"/>
      <c r="E56" s="3"/>
      <c r="F56" s="3"/>
      <c r="G56" s="3"/>
      <c r="H56" s="3"/>
      <c r="I56" s="3"/>
      <c r="J56" s="317"/>
      <c r="K56" s="3"/>
      <c r="L56" s="3"/>
      <c r="M56" s="3"/>
      <c r="N56" s="3"/>
      <c r="O56" s="3"/>
      <c r="P56" s="3"/>
      <c r="Q56" s="317"/>
      <c r="R56" s="3"/>
      <c r="S56" s="3"/>
      <c r="T56" s="3"/>
      <c r="U56" s="3"/>
      <c r="V56" s="3"/>
      <c r="W56" s="3"/>
      <c r="X56" s="317"/>
      <c r="Y56" s="3"/>
      <c r="Z56" s="3"/>
      <c r="AA56" s="3"/>
      <c r="AB56" s="3"/>
      <c r="AC56" s="3"/>
      <c r="AD56" s="3"/>
      <c r="AE56" s="317"/>
      <c r="AF56" s="3"/>
      <c r="AG56" s="3"/>
      <c r="AH56" s="3"/>
      <c r="AI56" s="3"/>
      <c r="AJ56" s="3"/>
      <c r="AK56" s="3"/>
      <c r="AL56" s="317"/>
      <c r="AM56" s="3"/>
      <c r="AN56" s="3"/>
      <c r="AO56" s="3"/>
      <c r="AP56" s="3"/>
      <c r="AQ56" s="3"/>
      <c r="AR56" s="3"/>
      <c r="AS56" s="317"/>
      <c r="AT56" s="3"/>
      <c r="AU56" s="3"/>
      <c r="AV56" s="3"/>
    </row>
    <row r="57">
      <c r="A57" s="3"/>
      <c r="B57" s="3"/>
      <c r="C57" s="3"/>
      <c r="D57" s="318"/>
      <c r="E57" s="3"/>
      <c r="F57" s="3"/>
      <c r="G57" s="3"/>
      <c r="H57" s="3"/>
      <c r="I57" s="3"/>
      <c r="J57" s="3"/>
      <c r="K57" s="318"/>
      <c r="L57" s="3"/>
      <c r="M57" s="3"/>
      <c r="N57" s="3"/>
      <c r="O57" s="3"/>
      <c r="P57" s="3"/>
      <c r="Q57" s="3"/>
      <c r="R57" s="318"/>
      <c r="S57" s="3"/>
      <c r="T57" s="3"/>
      <c r="U57" s="3"/>
      <c r="V57" s="3"/>
      <c r="W57" s="3"/>
      <c r="X57" s="3"/>
      <c r="Y57" s="318"/>
      <c r="Z57" s="3"/>
      <c r="AA57" s="3"/>
      <c r="AB57" s="3"/>
      <c r="AC57" s="3"/>
      <c r="AD57" s="3"/>
      <c r="AE57" s="3"/>
      <c r="AF57" s="318"/>
      <c r="AG57" s="3"/>
      <c r="AH57" s="3"/>
      <c r="AI57" s="3"/>
      <c r="AJ57" s="3"/>
      <c r="AK57" s="3"/>
      <c r="AL57" s="3"/>
      <c r="AM57" s="318"/>
      <c r="AN57" s="3"/>
      <c r="AO57" s="3"/>
      <c r="AP57" s="3"/>
      <c r="AQ57" s="3"/>
      <c r="AR57" s="3"/>
      <c r="AS57" s="3"/>
      <c r="AT57" s="318"/>
      <c r="AU57" s="3"/>
      <c r="AV57" s="3"/>
    </row>
    <row r="58">
      <c r="A58" s="3"/>
      <c r="B58" s="3"/>
      <c r="C58" s="3"/>
      <c r="D58" s="315"/>
      <c r="E58" s="3"/>
      <c r="F58" s="3"/>
      <c r="G58" s="3"/>
      <c r="H58" s="3"/>
      <c r="I58" s="3"/>
      <c r="J58" s="3"/>
      <c r="K58" s="315"/>
      <c r="L58" s="3"/>
      <c r="M58" s="3"/>
      <c r="N58" s="3"/>
      <c r="O58" s="3"/>
      <c r="P58" s="3"/>
      <c r="Q58" s="3"/>
      <c r="R58" s="315"/>
      <c r="S58" s="3"/>
      <c r="T58" s="3"/>
      <c r="U58" s="3"/>
      <c r="V58" s="3"/>
      <c r="W58" s="3"/>
      <c r="X58" s="3"/>
      <c r="Y58" s="315"/>
      <c r="Z58" s="3"/>
      <c r="AA58" s="3"/>
      <c r="AB58" s="3"/>
      <c r="AC58" s="3"/>
      <c r="AD58" s="3"/>
      <c r="AE58" s="3"/>
      <c r="AF58" s="315"/>
      <c r="AG58" s="3"/>
      <c r="AH58" s="3"/>
      <c r="AI58" s="3"/>
      <c r="AJ58" s="3"/>
      <c r="AK58" s="3"/>
      <c r="AL58" s="3"/>
      <c r="AM58" s="315"/>
      <c r="AN58" s="3"/>
      <c r="AO58" s="3"/>
      <c r="AP58" s="3"/>
      <c r="AQ58" s="3"/>
      <c r="AR58" s="3"/>
      <c r="AS58" s="3"/>
      <c r="AT58" s="315"/>
      <c r="AU58" s="3"/>
      <c r="AV58" s="3"/>
    </row>
    <row r="59">
      <c r="A59" s="3"/>
      <c r="B59" s="3"/>
      <c r="C59" s="189"/>
      <c r="D59" s="319"/>
      <c r="E59" s="3"/>
      <c r="F59" s="3"/>
      <c r="G59" s="3"/>
      <c r="H59" s="3"/>
      <c r="I59" s="3"/>
      <c r="J59" s="189"/>
      <c r="K59" s="319"/>
      <c r="L59" s="3"/>
      <c r="M59" s="3"/>
      <c r="N59" s="3"/>
      <c r="O59" s="3"/>
      <c r="P59" s="3"/>
      <c r="Q59" s="189"/>
      <c r="R59" s="319"/>
      <c r="S59" s="3"/>
      <c r="T59" s="3"/>
      <c r="U59" s="3"/>
      <c r="V59" s="3"/>
      <c r="W59" s="3"/>
      <c r="X59" s="189"/>
      <c r="Y59" s="319"/>
      <c r="Z59" s="3"/>
      <c r="AA59" s="3"/>
      <c r="AB59" s="3"/>
      <c r="AC59" s="3"/>
      <c r="AD59" s="3"/>
      <c r="AE59" s="189"/>
      <c r="AF59" s="319"/>
      <c r="AG59" s="3"/>
      <c r="AH59" s="3"/>
      <c r="AI59" s="3"/>
      <c r="AJ59" s="3"/>
      <c r="AK59" s="3"/>
      <c r="AL59" s="189"/>
      <c r="AM59" s="319"/>
      <c r="AN59" s="3"/>
      <c r="AO59" s="3"/>
      <c r="AP59" s="3"/>
      <c r="AQ59" s="3"/>
      <c r="AR59" s="3"/>
      <c r="AS59" s="189"/>
      <c r="AT59" s="319"/>
      <c r="AU59" s="3"/>
      <c r="AV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</row>
    <row r="61">
      <c r="A61" s="3"/>
      <c r="B61" s="3"/>
      <c r="C61" s="317"/>
      <c r="D61" s="317"/>
      <c r="E61" s="3"/>
      <c r="F61" s="3"/>
      <c r="G61" s="3"/>
      <c r="H61" s="3"/>
      <c r="I61" s="3"/>
      <c r="J61" s="317"/>
      <c r="K61" s="317"/>
      <c r="L61" s="3"/>
      <c r="M61" s="3"/>
      <c r="N61" s="3"/>
      <c r="O61" s="3"/>
      <c r="P61" s="3"/>
      <c r="Q61" s="317"/>
      <c r="R61" s="317"/>
      <c r="S61" s="3"/>
      <c r="T61" s="3"/>
      <c r="U61" s="3"/>
      <c r="V61" s="3"/>
      <c r="W61" s="3"/>
      <c r="X61" s="317"/>
      <c r="Y61" s="317"/>
      <c r="Z61" s="3"/>
      <c r="AA61" s="3"/>
      <c r="AB61" s="3"/>
      <c r="AC61" s="3"/>
      <c r="AD61" s="3"/>
      <c r="AE61" s="317"/>
      <c r="AF61" s="317"/>
      <c r="AG61" s="3"/>
      <c r="AH61" s="3"/>
      <c r="AI61" s="3"/>
      <c r="AJ61" s="3"/>
      <c r="AK61" s="3"/>
      <c r="AL61" s="317"/>
      <c r="AM61" s="317"/>
      <c r="AN61" s="3"/>
      <c r="AO61" s="3"/>
      <c r="AP61" s="3"/>
      <c r="AQ61" s="3"/>
      <c r="AR61" s="3"/>
      <c r="AS61" s="317"/>
      <c r="AT61" s="317"/>
      <c r="AU61" s="3"/>
      <c r="AV61" s="3"/>
    </row>
    <row r="62">
      <c r="A62" s="3"/>
      <c r="B62" s="3"/>
      <c r="C62" s="3"/>
      <c r="D62" s="318"/>
      <c r="E62" s="3"/>
      <c r="F62" s="3"/>
      <c r="G62" s="3"/>
      <c r="H62" s="3"/>
      <c r="I62" s="3"/>
      <c r="J62" s="3"/>
      <c r="K62" s="318"/>
      <c r="L62" s="3"/>
      <c r="M62" s="3"/>
      <c r="N62" s="3"/>
      <c r="O62" s="3"/>
      <c r="P62" s="3"/>
      <c r="Q62" s="3"/>
      <c r="R62" s="318"/>
      <c r="S62" s="3"/>
      <c r="T62" s="3"/>
      <c r="U62" s="3"/>
      <c r="V62" s="3"/>
      <c r="W62" s="3"/>
      <c r="X62" s="3"/>
      <c r="Y62" s="318"/>
      <c r="Z62" s="3"/>
      <c r="AA62" s="3"/>
      <c r="AB62" s="3"/>
      <c r="AC62" s="3"/>
      <c r="AD62" s="3"/>
      <c r="AE62" s="3"/>
      <c r="AF62" s="318"/>
      <c r="AG62" s="3"/>
      <c r="AH62" s="3"/>
      <c r="AI62" s="3"/>
      <c r="AJ62" s="3"/>
      <c r="AK62" s="3"/>
      <c r="AL62" s="3"/>
      <c r="AM62" s="318"/>
      <c r="AN62" s="3"/>
      <c r="AO62" s="3"/>
      <c r="AP62" s="3"/>
      <c r="AQ62" s="3"/>
      <c r="AR62" s="3"/>
      <c r="AS62" s="3"/>
      <c r="AT62" s="318"/>
      <c r="AU62" s="3"/>
      <c r="AV62" s="3"/>
    </row>
    <row r="63">
      <c r="A63" s="3"/>
      <c r="B63" s="3"/>
      <c r="C63" s="3"/>
      <c r="D63" s="315"/>
      <c r="E63" s="3"/>
      <c r="F63" s="3"/>
      <c r="G63" s="3"/>
      <c r="H63" s="3"/>
      <c r="I63" s="3"/>
      <c r="J63" s="3"/>
      <c r="K63" s="315"/>
      <c r="L63" s="3"/>
      <c r="M63" s="3"/>
      <c r="N63" s="3"/>
      <c r="O63" s="3"/>
      <c r="P63" s="3"/>
      <c r="Q63" s="3"/>
      <c r="R63" s="315"/>
      <c r="S63" s="3"/>
      <c r="T63" s="3"/>
      <c r="U63" s="3"/>
      <c r="V63" s="3"/>
      <c r="W63" s="3"/>
      <c r="X63" s="3"/>
      <c r="Y63" s="315"/>
      <c r="Z63" s="3"/>
      <c r="AA63" s="3"/>
      <c r="AB63" s="3"/>
      <c r="AC63" s="3"/>
      <c r="AD63" s="3"/>
      <c r="AE63" s="3"/>
      <c r="AF63" s="315"/>
      <c r="AG63" s="3"/>
      <c r="AH63" s="3"/>
      <c r="AI63" s="3"/>
      <c r="AJ63" s="3"/>
      <c r="AK63" s="3"/>
      <c r="AL63" s="3"/>
      <c r="AM63" s="315"/>
      <c r="AN63" s="3"/>
      <c r="AO63" s="3"/>
      <c r="AP63" s="3"/>
      <c r="AQ63" s="3"/>
      <c r="AR63" s="3"/>
      <c r="AS63" s="3"/>
      <c r="AT63" s="315"/>
      <c r="AU63" s="3"/>
      <c r="AV63" s="3"/>
    </row>
    <row r="64">
      <c r="A64" s="3"/>
      <c r="B64" s="3"/>
      <c r="C64" s="189"/>
      <c r="D64" s="320"/>
      <c r="E64" s="3"/>
      <c r="F64" s="3"/>
      <c r="G64" s="3"/>
      <c r="H64" s="3"/>
      <c r="I64" s="3"/>
      <c r="J64" s="189"/>
      <c r="K64" s="320"/>
      <c r="L64" s="3"/>
      <c r="M64" s="3"/>
      <c r="N64" s="3"/>
      <c r="O64" s="3"/>
      <c r="P64" s="3"/>
      <c r="Q64" s="189"/>
      <c r="R64" s="320"/>
      <c r="S64" s="3"/>
      <c r="T64" s="3"/>
      <c r="U64" s="3"/>
      <c r="V64" s="3"/>
      <c r="W64" s="3"/>
      <c r="X64" s="189"/>
      <c r="Y64" s="320"/>
      <c r="Z64" s="3"/>
      <c r="AA64" s="3"/>
      <c r="AB64" s="3"/>
      <c r="AC64" s="3"/>
      <c r="AD64" s="3"/>
      <c r="AE64" s="189"/>
      <c r="AF64" s="320"/>
      <c r="AG64" s="3"/>
      <c r="AH64" s="3"/>
      <c r="AI64" s="3"/>
      <c r="AJ64" s="3"/>
      <c r="AK64" s="3"/>
      <c r="AL64" s="189"/>
      <c r="AM64" s="320"/>
      <c r="AN64" s="3"/>
      <c r="AO64" s="3"/>
      <c r="AP64" s="3"/>
      <c r="AQ64" s="3"/>
      <c r="AR64" s="3"/>
      <c r="AS64" s="189"/>
      <c r="AT64" s="320"/>
      <c r="AU64" s="3"/>
      <c r="AV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</row>
    <row r="68">
      <c r="A68" s="3"/>
      <c r="B68" s="3"/>
      <c r="C68" s="3"/>
      <c r="D68" s="315"/>
      <c r="E68" s="3"/>
      <c r="F68" s="3"/>
      <c r="G68" s="3"/>
      <c r="H68" s="3"/>
      <c r="I68" s="3"/>
      <c r="J68" s="3"/>
      <c r="K68" s="315"/>
      <c r="L68" s="3"/>
      <c r="M68" s="3"/>
      <c r="N68" s="3"/>
      <c r="O68" s="3"/>
      <c r="P68" s="3"/>
      <c r="Q68" s="3"/>
      <c r="R68" s="315"/>
      <c r="S68" s="3"/>
      <c r="T68" s="3"/>
      <c r="U68" s="3"/>
      <c r="V68" s="3"/>
      <c r="W68" s="3"/>
      <c r="X68" s="3"/>
      <c r="Y68" s="315"/>
      <c r="Z68" s="3"/>
      <c r="AA68" s="3"/>
      <c r="AB68" s="3"/>
      <c r="AC68" s="3"/>
      <c r="AD68" s="3"/>
      <c r="AE68" s="3"/>
      <c r="AF68" s="315"/>
      <c r="AG68" s="3"/>
      <c r="AH68" s="3"/>
      <c r="AI68" s="3"/>
      <c r="AJ68" s="3"/>
      <c r="AK68" s="3"/>
      <c r="AL68" s="3"/>
      <c r="AM68" s="315"/>
      <c r="AN68" s="3"/>
      <c r="AO68" s="3"/>
      <c r="AP68" s="3"/>
      <c r="AQ68" s="3"/>
      <c r="AR68" s="3"/>
      <c r="AS68" s="3"/>
      <c r="AT68" s="315"/>
      <c r="AU68" s="3"/>
      <c r="AV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</row>
  </sheetData>
  <mergeCells count="7">
    <mergeCell ref="A1:D1"/>
    <mergeCell ref="H1:K1"/>
    <mergeCell ref="O1:R1"/>
    <mergeCell ref="V1:Y1"/>
    <mergeCell ref="AC1:AF1"/>
    <mergeCell ref="AJ1:AM1"/>
    <mergeCell ref="AQ1:AT1"/>
  </mergeCells>
  <drawing r:id="rId1"/>
</worksheet>
</file>